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Lucy\Planificación\2025\POA 2025 - Reformas\"/>
    </mc:Choice>
  </mc:AlternateContent>
  <xr:revisionPtr revIDLastSave="0" documentId="13_ncr:1_{7D430651-029C-45B7-8F7A-D6ED35D0A1D4}" xr6:coauthVersionLast="47" xr6:coauthVersionMax="47" xr10:uidLastSave="{00000000-0000-0000-0000-000000000000}"/>
  <bookViews>
    <workbookView xWindow="-110" yWindow="-110" windowWidth="19420" windowHeight="10420" tabRatio="739" activeTab="5" xr2:uid="{00000000-000D-0000-FFFF-FFFF00000000}"/>
  </bookViews>
  <sheets>
    <sheet name="Trabajo Social" sheetId="20" r:id="rId1"/>
    <sheet name="Seguridad " sheetId="19" r:id="rId2"/>
    <sheet name="Dispensario" sheetId="21" r:id="rId3"/>
    <sheet name="Psicología" sheetId="23" r:id="rId4"/>
    <sheet name="Riesgos" sheetId="26" r:id="rId5"/>
    <sheet name="Resumen" sheetId="24" r:id="rId6"/>
  </sheets>
  <definedNames>
    <definedName name="_xlnm.Print_Titles" localSheetId="2">Dispensario!$16:$17</definedName>
    <definedName name="_xlnm.Print_Titles" localSheetId="3">Psicología!$16:$17</definedName>
    <definedName name="_xlnm.Print_Titles" localSheetId="4">Riesgos!$17:$18</definedName>
    <definedName name="_xlnm.Print_Titles" localSheetId="1">'Seguridad '!$16:$17</definedName>
    <definedName name="_xlnm.Print_Titles" localSheetId="0">'Trabajo Social'!$15:$16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4" i="24" l="1"/>
  <c r="J13" i="24"/>
  <c r="J12" i="24"/>
  <c r="J11" i="24"/>
  <c r="J10" i="24"/>
  <c r="J15" i="24" s="1"/>
  <c r="V38" i="20"/>
  <c r="V24" i="20"/>
  <c r="V45" i="19"/>
  <c r="V47" i="19" s="1"/>
  <c r="V27" i="19"/>
  <c r="V51" i="21"/>
  <c r="V53" i="21" s="1"/>
  <c r="V38" i="21"/>
  <c r="V27" i="23"/>
  <c r="V31" i="26"/>
  <c r="X37" i="20"/>
  <c r="T38" i="20"/>
  <c r="U38" i="20"/>
  <c r="I10" i="24" s="1"/>
  <c r="W38" i="20"/>
  <c r="K10" i="24" s="1"/>
  <c r="S38" i="20"/>
  <c r="G10" i="24" s="1"/>
  <c r="I13" i="24"/>
  <c r="U31" i="26"/>
  <c r="I14" i="24" s="1"/>
  <c r="U27" i="23"/>
  <c r="U51" i="21"/>
  <c r="U53" i="21" s="1"/>
  <c r="I12" i="24" s="1"/>
  <c r="U38" i="21"/>
  <c r="U45" i="19"/>
  <c r="U27" i="19"/>
  <c r="U24" i="20"/>
  <c r="H10" i="24"/>
  <c r="D13" i="24"/>
  <c r="D14" i="24"/>
  <c r="T27" i="23"/>
  <c r="H13" i="24" s="1"/>
  <c r="T51" i="21"/>
  <c r="T38" i="21"/>
  <c r="T45" i="19"/>
  <c r="T27" i="19"/>
  <c r="T24" i="20"/>
  <c r="T31" i="26"/>
  <c r="H14" i="24" s="1"/>
  <c r="S31" i="26"/>
  <c r="G14" i="24" s="1"/>
  <c r="S27" i="23"/>
  <c r="G13" i="24" s="1"/>
  <c r="S51" i="21"/>
  <c r="S53" i="21" s="1"/>
  <c r="G12" i="24" s="1"/>
  <c r="S38" i="21"/>
  <c r="S45" i="19"/>
  <c r="S27" i="19"/>
  <c r="S24" i="20"/>
  <c r="R51" i="21"/>
  <c r="Q51" i="21"/>
  <c r="R38" i="21"/>
  <c r="Q38" i="21"/>
  <c r="R27" i="23"/>
  <c r="F13" i="24" s="1"/>
  <c r="Q27" i="23"/>
  <c r="E13" i="24" s="1"/>
  <c r="R31" i="26"/>
  <c r="F14" i="24" s="1"/>
  <c r="Q31" i="26"/>
  <c r="E14" i="24" s="1"/>
  <c r="R45" i="19"/>
  <c r="Q45" i="19"/>
  <c r="R27" i="19"/>
  <c r="Q27" i="19"/>
  <c r="R38" i="20"/>
  <c r="F10" i="24" s="1"/>
  <c r="Q38" i="20"/>
  <c r="E10" i="24" s="1"/>
  <c r="R24" i="20"/>
  <c r="Q24" i="20"/>
  <c r="P38" i="21"/>
  <c r="W38" i="21"/>
  <c r="X37" i="21"/>
  <c r="O38" i="21"/>
  <c r="X44" i="19"/>
  <c r="P45" i="19"/>
  <c r="W45" i="19"/>
  <c r="O45" i="19"/>
  <c r="P31" i="26"/>
  <c r="P27" i="23"/>
  <c r="P51" i="21"/>
  <c r="P27" i="19"/>
  <c r="P38" i="20"/>
  <c r="D10" i="24" s="1"/>
  <c r="P24" i="20"/>
  <c r="X20" i="26"/>
  <c r="X21" i="26"/>
  <c r="X22" i="26"/>
  <c r="X23" i="26"/>
  <c r="X24" i="26"/>
  <c r="X25" i="26"/>
  <c r="X26" i="26"/>
  <c r="X27" i="26"/>
  <c r="X28" i="26"/>
  <c r="X29" i="26"/>
  <c r="X30" i="26"/>
  <c r="W31" i="26"/>
  <c r="K14" i="24" s="1"/>
  <c r="X19" i="23"/>
  <c r="X20" i="23"/>
  <c r="X21" i="23"/>
  <c r="X22" i="23"/>
  <c r="X23" i="23"/>
  <c r="X24" i="23"/>
  <c r="X25" i="23"/>
  <c r="X26" i="23"/>
  <c r="W27" i="23"/>
  <c r="K13" i="24" s="1"/>
  <c r="X36" i="21"/>
  <c r="X19" i="21"/>
  <c r="X20" i="21"/>
  <c r="X21" i="21"/>
  <c r="X22" i="21"/>
  <c r="X23" i="21"/>
  <c r="X24" i="21"/>
  <c r="X25" i="21"/>
  <c r="X26" i="21"/>
  <c r="X27" i="21"/>
  <c r="X28" i="21"/>
  <c r="X29" i="21"/>
  <c r="X30" i="21"/>
  <c r="X31" i="21"/>
  <c r="X32" i="21"/>
  <c r="X33" i="21"/>
  <c r="X34" i="21"/>
  <c r="X35" i="21"/>
  <c r="W51" i="21"/>
  <c r="X47" i="21"/>
  <c r="X48" i="21"/>
  <c r="X49" i="21"/>
  <c r="X50" i="21"/>
  <c r="X19" i="19"/>
  <c r="X20" i="19"/>
  <c r="X21" i="19"/>
  <c r="X22" i="19"/>
  <c r="X23" i="19"/>
  <c r="X24" i="19"/>
  <c r="X25" i="19"/>
  <c r="X26" i="19"/>
  <c r="W27" i="19"/>
  <c r="X35" i="19"/>
  <c r="X36" i="19"/>
  <c r="X37" i="19"/>
  <c r="X38" i="19"/>
  <c r="X39" i="19"/>
  <c r="X40" i="19"/>
  <c r="X41" i="19"/>
  <c r="X42" i="19"/>
  <c r="X43" i="19"/>
  <c r="X32" i="20"/>
  <c r="X33" i="20"/>
  <c r="X34" i="20"/>
  <c r="X35" i="20"/>
  <c r="X36" i="20"/>
  <c r="W24" i="20"/>
  <c r="X18" i="20"/>
  <c r="X19" i="20"/>
  <c r="X20" i="20"/>
  <c r="X21" i="20"/>
  <c r="X22" i="20"/>
  <c r="X23" i="20"/>
  <c r="X19" i="26"/>
  <c r="X18" i="23"/>
  <c r="X46" i="21"/>
  <c r="X18" i="21"/>
  <c r="X18" i="19"/>
  <c r="X34" i="19"/>
  <c r="X31" i="20"/>
  <c r="X17" i="20"/>
  <c r="O31" i="26"/>
  <c r="X38" i="20" l="1"/>
  <c r="Q47" i="19"/>
  <c r="E11" i="24" s="1"/>
  <c r="U47" i="19"/>
  <c r="I11" i="24" s="1"/>
  <c r="R47" i="19"/>
  <c r="F11" i="24" s="1"/>
  <c r="T47" i="19"/>
  <c r="H11" i="24" s="1"/>
  <c r="S47" i="19"/>
  <c r="G11" i="24" s="1"/>
  <c r="G15" i="24" s="1"/>
  <c r="I15" i="24"/>
  <c r="Q53" i="21"/>
  <c r="E12" i="24" s="1"/>
  <c r="T53" i="21"/>
  <c r="H12" i="24" s="1"/>
  <c r="R53" i="21"/>
  <c r="F12" i="24" s="1"/>
  <c r="X27" i="23"/>
  <c r="L13" i="24" s="1"/>
  <c r="P47" i="19"/>
  <c r="D11" i="24" s="1"/>
  <c r="X38" i="21"/>
  <c r="W47" i="19"/>
  <c r="K11" i="24" s="1"/>
  <c r="X45" i="19"/>
  <c r="P53" i="21"/>
  <c r="D12" i="24" s="1"/>
  <c r="X51" i="21"/>
  <c r="X27" i="19"/>
  <c r="X24" i="20"/>
  <c r="L10" i="24"/>
  <c r="X31" i="26"/>
  <c r="L14" i="24" s="1"/>
  <c r="W53" i="21"/>
  <c r="K12" i="24" s="1"/>
  <c r="C14" i="24"/>
  <c r="H15" i="24" l="1"/>
  <c r="F15" i="24"/>
  <c r="K15" i="24"/>
  <c r="X47" i="19"/>
  <c r="L11" i="24" s="1"/>
  <c r="X53" i="21"/>
  <c r="L12" i="24" s="1"/>
  <c r="D15" i="24"/>
  <c r="E15" i="24"/>
  <c r="O51" i="21"/>
  <c r="O24" i="20"/>
  <c r="L15" i="24" l="1"/>
  <c r="O53" i="21"/>
  <c r="C12" i="24" s="1"/>
  <c r="O38" i="20"/>
  <c r="C10" i="24" s="1"/>
  <c r="O27" i="19" l="1"/>
  <c r="O47" i="19" s="1"/>
  <c r="C11" i="24" s="1"/>
  <c r="O27" i="23"/>
  <c r="C13" i="24" s="1"/>
  <c r="C15" i="2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Q34" authorId="0" shapeId="0" xr:uid="{F14F49DE-23E7-454F-979B-CF3859A7EE3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</t>
        </r>
      </text>
    </comment>
    <comment ref="T37" authorId="0" shapeId="0" xr:uid="{7C3FF114-616F-4280-B3E6-80C9AB30F4B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P24" authorId="0" shapeId="0" xr:uid="{92531A09-C33B-4034-B9E9-2DD617C5440A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
</t>
        </r>
      </text>
    </comment>
    <comment ref="T24" authorId="0" shapeId="0" xr:uid="{7998E4EC-5B68-4CB1-98ED-6BBF0773022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P28" authorId="0" shapeId="0" xr:uid="{04C1BD5A-8B12-44FD-B199-FA092DE1BB5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
</t>
        </r>
      </text>
    </comment>
    <comment ref="T28" authorId="0" shapeId="0" xr:uid="{5160ED47-CA78-46E9-9EF2-A17BB96340B2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</t>
        </r>
      </text>
    </comment>
  </commentList>
</comments>
</file>

<file path=xl/sharedStrings.xml><?xml version="1.0" encoding="utf-8"?>
<sst xmlns="http://schemas.openxmlformats.org/spreadsheetml/2006/main" count="521" uniqueCount="220">
  <si>
    <t xml:space="preserve">Dirección / Unidad: </t>
  </si>
  <si>
    <t>Periodo de ejecución:</t>
  </si>
  <si>
    <t>Objetivos de Desarrollo Sostenible</t>
  </si>
  <si>
    <t>Objetivos Nacionales:</t>
  </si>
  <si>
    <t>Objetivos Provinciales:</t>
  </si>
  <si>
    <t>Objetivos en GPR</t>
  </si>
  <si>
    <t>Propósito / Objetivo</t>
  </si>
  <si>
    <t>Resultado 1 / Componente 1</t>
  </si>
  <si>
    <t>Indicadores de Gestión
Institucional</t>
  </si>
  <si>
    <t>Método de Cálculo</t>
  </si>
  <si>
    <t>Meta trimestral</t>
  </si>
  <si>
    <t>Actividades</t>
  </si>
  <si>
    <t>Cronograma</t>
  </si>
  <si>
    <t>Valor Asignado</t>
  </si>
  <si>
    <t>Partida Presupuestaria</t>
  </si>
  <si>
    <t>E</t>
  </si>
  <si>
    <t>F</t>
  </si>
  <si>
    <t>M</t>
  </si>
  <si>
    <t>A</t>
  </si>
  <si>
    <t>J</t>
  </si>
  <si>
    <t>S</t>
  </si>
  <si>
    <t>O</t>
  </si>
  <si>
    <t>N</t>
  </si>
  <si>
    <t>D</t>
  </si>
  <si>
    <t>Código</t>
  </si>
  <si>
    <t>Denominación</t>
  </si>
  <si>
    <t xml:space="preserve">TOTAL </t>
  </si>
  <si>
    <t>Enero-Diciembre</t>
  </si>
  <si>
    <t xml:space="preserve">Fortalecer la institucionalidad y gobernanza local, mediante prácticas transparentes con participación activa de la ciudadanía </t>
  </si>
  <si>
    <t>Resultado 2 / Componente 2</t>
  </si>
  <si>
    <t>Identificación y mitigación de los riesgos laborales en los trabajadores y servidores públicos del GAD Provincial de Santo Domingo de los Tsáchilas</t>
  </si>
  <si>
    <t xml:space="preserve">Sumatoria de simulacros realizados </t>
  </si>
  <si>
    <t>Índices de gestión de la Seguridad y Salud en el Trabajo - SGRT IESS</t>
  </si>
  <si>
    <t>Realizar capacitaciones sobre seguridad y salud ocupacional</t>
  </si>
  <si>
    <t>Inspecciones de campo</t>
  </si>
  <si>
    <t>Simulacro de conato de incendios</t>
  </si>
  <si>
    <t>Reporte de accidentes de trabajo</t>
  </si>
  <si>
    <t xml:space="preserve">Cumplimiento de la normativa legal vigente acerca de seguridad y salud de los trabajadores </t>
  </si>
  <si>
    <t>Porcentaje de dotación de vestimenta y equipos de protección personal a los trabajadores y funcionarios del GAD Provincial</t>
  </si>
  <si>
    <t>(# de personal con dotación de epp) / (# de servidores del GADPSDT) X100</t>
  </si>
  <si>
    <t xml:space="preserve">Garantizar una vida sana y promover el bienestar para todos en todas las edades </t>
  </si>
  <si>
    <t xml:space="preserve">Incrementar la eficiencia operacional </t>
  </si>
  <si>
    <t xml:space="preserve">Contratación de servicio de mantenimiento, recarga de extintores y cambio de mangueras y manómetros </t>
  </si>
  <si>
    <t>Almacenamiento, Embalaje, Desembalaje, Envase, Desenvase y Recarga de Extintores</t>
  </si>
  <si>
    <t xml:space="preserve">SUBTOTAL </t>
  </si>
  <si>
    <t xml:space="preserve">Adquisición de equipos de protección personal para trabajadores del GADPSDT bajo el régimen del Código de Trabajo </t>
  </si>
  <si>
    <t xml:space="preserve">TOTAL  </t>
  </si>
  <si>
    <t>(Número de personal capacitado) / (Número de personal del GADPSDT) X 100</t>
  </si>
  <si>
    <t xml:space="preserve">Prevención de riesgos laborales </t>
  </si>
  <si>
    <t xml:space="preserve">Registro del Comité de Seguridad y Salud en el Trabajo en el Sistema Único de Trabajo del Ministerio de Trabajo </t>
  </si>
  <si>
    <t>Reuniones con el Comité de Seguridad y Salud en el Trabajo</t>
  </si>
  <si>
    <t xml:space="preserve">Registro de Autorización e Informe de descarga a Guardalmacén referente a la Asignación y Reposición de EPP &amp; Ropa de Trabajo </t>
  </si>
  <si>
    <t xml:space="preserve">GESTIÓN DE SEGURIDAD, SALUD OCUPACIONAL , BIENESTAR SOCIAL , RIESGOS Y DESASTRTES NATURALES </t>
  </si>
  <si>
    <t>PLAN  OPERATIVO ANUAL 2.025</t>
  </si>
  <si>
    <t xml:space="preserve">Adquisición de ropa de trabajo y prendas de vestir para trabajadores del GADPSDT bajo el Régimen del Código de Trabajo </t>
  </si>
  <si>
    <t>45.73.08.02</t>
  </si>
  <si>
    <t>Vestuario, Lencería, Prendas de Protección…</t>
  </si>
  <si>
    <t xml:space="preserve">Adquisición de ropa de trabajo y prendas de vestir para trabajadores del GADPSDT bajo el Régimen del Código de Trabajo "Construcción de Estructuras Menores /Presupuesto Participativo en la Provincia de Santo Domingo de las Tsáchilas".  </t>
  </si>
  <si>
    <t xml:space="preserve">Adquisición de equipos de protección personal para trabajadores del GADPSDT bajo el régimen del Código de Trabajo "Construcción de Estructuras Menores /Presupuesto Participativo en la Provincia de Santo Domingo de las Tsáchilas". </t>
  </si>
  <si>
    <t>45.53.02.03</t>
  </si>
  <si>
    <t>45.53.08.13</t>
  </si>
  <si>
    <t>Repuestos y Accesorios</t>
  </si>
  <si>
    <t>Propender la construcción de un Estado eficiente, transparente y orientado al bienestar social</t>
  </si>
  <si>
    <t>PLAN  OPERATIVO ANUAL 2025</t>
  </si>
  <si>
    <t xml:space="preserve">GESTIÓN DE SEGURIDAD, SALUD OCUPACIONAL , BIENESTAR SOCIAL , RIESGOS Y DESASTRES NATURALES </t>
  </si>
  <si>
    <t xml:space="preserve">Enero-Diciembre </t>
  </si>
  <si>
    <t xml:space="preserve">Proceso: </t>
  </si>
  <si>
    <t>GESTIÓN SOCIAL EN BENEFICIO DE LOS SERVIDORES/AS PÚBLICOS DEL GADPDST</t>
  </si>
  <si>
    <t>Intervenir con sentido de responsabilidad, compromiso, eficiencia y eficacia en la atención de problemas y necesidades tanto individuales como colectivas , con el propósito  de incidir en el mejoramiento de las condiciones de vida.</t>
  </si>
  <si>
    <t>Resultado 1 
/ Componente 1</t>
  </si>
  <si>
    <t>Diagnóstico sociolaboral y familiar</t>
  </si>
  <si>
    <t>Porcentaje  de Fichas Socio económicas actualizadas</t>
  </si>
  <si>
    <t xml:space="preserve">Elaboración y actualización de fichas socioeconómicas </t>
  </si>
  <si>
    <t>Realizar entrevistas a los servidores públicos  ( código de trabajo y LOSEP)</t>
  </si>
  <si>
    <t xml:space="preserve">Realizar visitas domiciliarias cuando los servidores públicos se encuentren con descanso medico, maternidad, paternidad o accidente de trabajo </t>
  </si>
  <si>
    <t>Realizar visitas de campo en los diferentes frentes de trabajo</t>
  </si>
  <si>
    <t xml:space="preserve">Elaborar informes sociales, calamidades domesticas, maternidad, paternidad, cuidado del recién nacido y otros que se encuentre considerados dentro de la ley </t>
  </si>
  <si>
    <t>Llevar estadísticas  se los servidores públicos ( código de trabajo y LOSEP) con discapacidad</t>
  </si>
  <si>
    <t>Acompañamiento de los servidores públicos  ( código de trabajo y LOSEP) en caso de emergencia al IESS</t>
  </si>
  <si>
    <t>Resultado2
Componente 2</t>
  </si>
  <si>
    <t>Garantizar los derechos de los servidores/as públicos del GADPSDT</t>
  </si>
  <si>
    <t>Porcentaje de servidores/as públicas beneficiados en los derechos de ley</t>
  </si>
  <si>
    <t xml:space="preserve">Numero de servidores/as públicas beneficiados en los derechos de ley </t>
  </si>
  <si>
    <t>Contratación de Seguros de vida de los trabajadores pertenecientes al SUT del GADPSDT</t>
  </si>
  <si>
    <t>45.77.02.01</t>
  </si>
  <si>
    <t>Seguros</t>
  </si>
  <si>
    <t>Impartir talleres sobre los beneficios que cuentan los servidores públicos ( código de trabajo y LOSEP)</t>
  </si>
  <si>
    <t>Llevar estadísticas de hijos de trabajadores/as ( código de trabajo) para el pago de subsidios</t>
  </si>
  <si>
    <t>Adquisición de uniformes para el personal amparado en la Ley Orgánica de Servicio Público</t>
  </si>
  <si>
    <t>45.53.08.02</t>
  </si>
  <si>
    <t>Pago servicio de guardería a funcionarios del GADPSDT</t>
  </si>
  <si>
    <t>45.53.02.10</t>
  </si>
  <si>
    <t xml:space="preserve">Servicio de guardería </t>
  </si>
  <si>
    <t>TOTAL</t>
  </si>
  <si>
    <t xml:space="preserve">GESTIÓN DE SEGURIDAD, SALUD OCUPACIONAL , BIENESTAR SOCIAL , RIESGOS  Y DESASTRES NATURALES </t>
  </si>
  <si>
    <t>Salud Ocupacional en los trabajadores y servidores públicos del GAD Provincial de Santo Domingo de los Tsáchilas</t>
  </si>
  <si>
    <t>Gestionar, coordinar y ejecutar programas de intervención para prevenir las posibles enfermedades ocupacionales e identificar los factores de riesgos laborales que están expuestos los trabajadores y servidores públicos del GAD Provincial de Santo Domingo de los Tsáchilas.</t>
  </si>
  <si>
    <t>Resultado 1 / 
Componente 1</t>
  </si>
  <si>
    <t>Vigilancia de salud en el trabajo.</t>
  </si>
  <si>
    <t>Número de historias clínicas ocupacionales actualizadas</t>
  </si>
  <si>
    <t>Sumatoria de historias clínicas actualizadas</t>
  </si>
  <si>
    <t xml:space="preserve">Apertura, actualización y archivo de historias clínicas ocupacionales del personal del GAD Provincial </t>
  </si>
  <si>
    <t>Elaboración de fichas ocupacionales al personal del GADPSDT.</t>
  </si>
  <si>
    <t>Mantener atención medico-quirúrgica de nivel primario y de urgencia eficiente en  trabajadores y servidores públicos del GADPSDT</t>
  </si>
  <si>
    <t>Brindar tratamiento de primer nivel de atención y administrar los medicamentos.</t>
  </si>
  <si>
    <t>Elaborar mensualmente reporte de descargo/entrega de medicamentos a los servidores públicos del GADPSDT.</t>
  </si>
  <si>
    <t>Actualización mensual de Kardex de medicamentos e insumos de farmacia.</t>
  </si>
  <si>
    <t>Elaborar mensualmente perfil epidemiológico de los trabajadores del GADPSDT</t>
  </si>
  <si>
    <t>Elaborar mensualmente el reporte de ausentismo laboral por enfermedad y/o accidentes de trabajo</t>
  </si>
  <si>
    <t xml:space="preserve">Limpieza y esterilización de material blanco y equipos de curación </t>
  </si>
  <si>
    <t>Recolección y eliminación de desechos infecciosos y corto-punzantes</t>
  </si>
  <si>
    <t>Elaborar Informes Técnicos relacionados a la salud en el trabajo.</t>
  </si>
  <si>
    <t>Elaboración y actualización de indicadores correspondientes a Salud Ocupacional en la plataforma del SUT Ministerio del Trabajo.</t>
  </si>
  <si>
    <t>Elaborar informes de presunción de enfermedades profesionales debidamente suscrito conforme a la normativa vigente.</t>
  </si>
  <si>
    <t>Contratación de servicio de laboratorio para realizar  Exámenes Ocupacionales de preempleo, periódicos y retiro al personal de Código de Trabajo y LOSEP del GADPSDT.</t>
  </si>
  <si>
    <t>45.53.02.26</t>
  </si>
  <si>
    <t>Servicios Médicos Hospitalarios y Complementarios</t>
  </si>
  <si>
    <t>45.73.02.26</t>
  </si>
  <si>
    <t>Adquisición de medicamentos e insumos médicos de emergencia para la atención de trabajadores y servidores públicos del dispensario médico del GADPSDT.</t>
  </si>
  <si>
    <t>45.53.08.09</t>
  </si>
  <si>
    <t>Medicamentos</t>
  </si>
  <si>
    <t>Mantenimiento preventivo y correctivo de equipos médicos indispensables para la atención en dispensario médico del GADPSDT</t>
  </si>
  <si>
    <t>45.73.04.04</t>
  </si>
  <si>
    <t>Maquinarias y Equipos (Instalación, Mantenimiento y Reparación)</t>
  </si>
  <si>
    <t>45.73.08.13</t>
  </si>
  <si>
    <t>Número de inspecciones de campo realizadas</t>
  </si>
  <si>
    <t>Sumatoria de inspecciones de campo realizadas</t>
  </si>
  <si>
    <t>Número de personal capacitado en materia de salud en el trabajo</t>
  </si>
  <si>
    <t xml:space="preserve">Inspecciones de campo </t>
  </si>
  <si>
    <t>Impartir capacitaciones de prevención y promoción de la salud a los servidores y trabajadores del GADPSDT para evitar enfermedades generales y ocupacionales</t>
  </si>
  <si>
    <t xml:space="preserve">Asistir a las reuniones del Comité de Seguridad y Salud en el Trabajo </t>
  </si>
  <si>
    <t>Ejecución de campañas de prevención y promoción en salud y salud en el trabajo.</t>
  </si>
  <si>
    <t>Seguimiento anual de institución 100% libre de humo de tabaco</t>
  </si>
  <si>
    <t xml:space="preserve">SUTOTAL </t>
  </si>
  <si>
    <t>Desarrollar estudios disciplinarios e interdisciplinarios para determinar el origen de las patologías derivadas de los factores de riesgos psicosociales asociados al trabajo</t>
  </si>
  <si>
    <t>45.73.08.07</t>
  </si>
  <si>
    <t>Realizar análisis epidemiológicos de la información referente a factores psicosociales asociados al trabajo y a sus efectos, con el fin de determinar los perfiles de riesgo-protección y orientar las medidas de intervención para responder a las necesidades prioritarias</t>
  </si>
  <si>
    <t>Canalizar con el IESS las patologías obtenidas por parte del psicólogo clínico en los trabajadores y servidores públicos del GADPSDT, en el ámbito de la seguridad y salud en el trabajo</t>
  </si>
  <si>
    <t>Diseña, administra, ejecuta y evalúa estrategias, programas y acciones de promoción, prevención e intervención en factores psicosociales asociados al trabajo para proteger, mejorar y recuperar, las condiciones laborales, la calidad de vida laboral, el bienestar, la seguridad y la salud de los trabajadores</t>
  </si>
  <si>
    <t xml:space="preserve">Diseñar, aplicar y evalúa programas de capacitación y formación permanente sobre riesgos psicosociales </t>
  </si>
  <si>
    <t xml:space="preserve">Actualizar la plataforma del Sistema Único de Trabajo del Ministerio de Trabajo referente a la Seguridad y Prevención de Riesgos Laborales e implementar los Programas de Prevención Programa de Reducción al Uso y Consumo de Drogas, Plan de Prevención de Riesgos Psicosociales </t>
  </si>
  <si>
    <t xml:space="preserve">Sumatoria de servidores/as públicos atendidos en las diferentes áreas de trabajo </t>
  </si>
  <si>
    <t xml:space="preserve">Número de servidores/as públicos atendidos en las diferentes áreas de trabajo </t>
  </si>
  <si>
    <t xml:space="preserve">Sumatoria de servidores/as capacitados sobre los riesgos psicosociales </t>
  </si>
  <si>
    <t xml:space="preserve">Número de servidores/as capacitados sobre los riesgos psicosociales </t>
  </si>
  <si>
    <t>Ejecución de programas de prevención y promoción, diagnóstico, evaluación e intervención psicológica de factores psicosociales en el trabajo</t>
  </si>
  <si>
    <t xml:space="preserve">Evaluar e implementar las intervenciones psicológicas interdisciplinarias, orientadas a anticipar, reconocer  y controlar los riesgos que puedan afectar la seguridad y salud en el trabajo, en los servidores públicos y trabajadores del GAD Provincial de Santo Domingo de los Tsáchilas </t>
  </si>
  <si>
    <t xml:space="preserve">GESTIÓN DE SEGURIDAD, SALUD OCUPACIONAL , BIENESTAR SOCIAL , RIEGOS Y DESASTRTES NATURALES </t>
  </si>
  <si>
    <t>Nº</t>
  </si>
  <si>
    <t xml:space="preserve"> Trabajo social </t>
  </si>
  <si>
    <t xml:space="preserve">Identificación, prevención y reducción de las amenazas de origen natural y antrópico en la Provincia de Santo Domingo de los Tsáchilas </t>
  </si>
  <si>
    <t xml:space="preserve">RESUMEN POA 2.025 DE LA DIRECCIÓN  DE GESTIÓN DE SEGURIDAD, SALUD OCUPACIONAL , BIENESTAR SOCIAL , RIEGOS Y DESASTRTES NATURALES </t>
  </si>
  <si>
    <t>Prevención y promoción en salud laboral.</t>
  </si>
  <si>
    <t xml:space="preserve">Prevenir y reducir los efectos peligrosos de los riesgos de origen natural y antrópico en la Provincia </t>
  </si>
  <si>
    <t xml:space="preserve">Prevención y reducción de los riesgos de origen natural y antrópico </t>
  </si>
  <si>
    <t>Número de campañas efectuadas sobre riesgos naturales y antrópicos</t>
  </si>
  <si>
    <t>Ordenanza aprobada para la Gestión de Riesgos y Desastres</t>
  </si>
  <si>
    <t>Número de informes de situación sobre eventualidades reportadas en el territorio provincial</t>
  </si>
  <si>
    <t xml:space="preserve">Sumatoria  de informes de situación sobre eventualidades por la temporada invernal reportadas y atendidas en la red vial de la Provincia </t>
  </si>
  <si>
    <t xml:space="preserve">Motivar informes para establecer tipos de amenazas, grados e incides de vulnerabilidad </t>
  </si>
  <si>
    <t xml:space="preserve">Proponer lineamientos para desarrollar estadísticas Provinciales de la Gestión de Riesgos </t>
  </si>
  <si>
    <t>Gestión para la Aprobación de Ordenanza en Gestión de Riesgos y Desastres</t>
  </si>
  <si>
    <t>Elaboración de Informes para establecer la capacidad de respuesta que existe en los diversos sitios geográficos locales</t>
  </si>
  <si>
    <t>Programación de actividades técnicas, locales consolidadas de reducción de riesgos, coordinada previamente con otros actores territoriales en temas de gestión de riesgos</t>
  </si>
  <si>
    <t xml:space="preserve">Participación activa en mesas técnicas de trabajo, COE en todos sus niveles de Gobierno </t>
  </si>
  <si>
    <t>Gestión para la difusión en los medios de comunicación, sobre las actividades institucionales referente a la Gestión de Riegos Provinciales.</t>
  </si>
  <si>
    <t xml:space="preserve">Remisión de los boletines probabilísticos de las instituciones técnico científicos (INAMI - INOCAR - CIFREN - SGR), sobre la evolución de las diferentes amenazas en el Ecuador </t>
  </si>
  <si>
    <t>Materiales de impresión, fotografía, reproducción y publicaciones.</t>
  </si>
  <si>
    <t xml:space="preserve">Capacitaciones a los niveles de Gobiernos Parroquiales en riesgos naturales y antrópicos </t>
  </si>
  <si>
    <t>Capacitaciones a los servidores públicos del GAD Provincial para el informe al responsable del registro Único de Trabajadores temas de Gestión de Riesgos Naturales y antrópicos.</t>
  </si>
  <si>
    <t>Programas de prevención y promoción de los factores de riesgos psicosociales en los servidores/as del GAD Provincial</t>
  </si>
  <si>
    <t>(Número de fichas actualizadas)/(Número del Personal del GADPSDT) *100</t>
  </si>
  <si>
    <t>Coordinación y ejecución de convenios institucionales con empresas públicas y privadas</t>
  </si>
  <si>
    <t>Prevenir y mitigar riesgos de índole natural y laboral  con el objetivo de precautelar el  bienestar ,seguridad y salud ocupacional .</t>
  </si>
  <si>
    <t>Números de simulacros de conatos de incendio</t>
  </si>
  <si>
    <t>Revisa el cumplimiento de actualización de la Plataforma del Sistema Único de Trabajo del Ministerio de Trabajo, Registro del Responsables de Seguridad y Salud en el Trabajo y Gestión Integral de Riesgos, Organismos Paritarios e Informe anual de actividades, Trámite del Reglamento de Higiene y Seguridad</t>
  </si>
  <si>
    <t xml:space="preserve">Adquisición de equipos de protección personal para trabajadores del GADPSDT bajo el régimen del Código de Trabajo (botas de caucho con puntas de acero anti deslizantes y botas para motoguadañas). </t>
  </si>
  <si>
    <t xml:space="preserve">Adquisición de equipos de protección personal para trabajadores del GADPSDT bajo el régimen del Código de Trabajo (botas de caucho con puntas de acero anti deslizantes y botas para motoguadañas) "Construcción de Estructuras Menores /Presupuesto Participativo en la Provincia de Santo Domingo de las Tsáchilas". </t>
  </si>
  <si>
    <t>Mejorar las condiciones de vida de la población de forma integral, promoviendo el acceso equitativo a salud, vivienda y bienestar social.</t>
  </si>
  <si>
    <t xml:space="preserve">Gestión anual para la renovación del Permiso de Funcionamiento del Dispensario Médico </t>
  </si>
  <si>
    <t>Capacitar a los servidores/as del GAD Provincial sobres los riesgos psicosociales</t>
  </si>
  <si>
    <t>Elaborar diagnósticos psicológicos sobre los factores de riesgos psicosociales en los servidores/as públicos del Gad provincial</t>
  </si>
  <si>
    <t>Propender la construcción de un estado eficiente transparente y orientado al bienestar social</t>
  </si>
  <si>
    <t>Revisión y Elaboración de Planes de Contingencia que contemple movimientos preventivos, predictivos y reactivo que ayuda a controlar una situación de emergencia y a minimizar sus consecuencias negativas</t>
  </si>
  <si>
    <t>Lograr que las ciudades sean inclusivas, seguras, resilientes y sostenibles</t>
  </si>
  <si>
    <t>Propender la construcción de un Estado eficiente, transparente y orientado al bienestar social.</t>
  </si>
  <si>
    <t>Sumatoria de campañas sobre riesgos naturales antrópicos</t>
  </si>
  <si>
    <t>Ordenanza para la Gestión de Riesgos y Desastres en la Provincia de Santo Domingo de los Tsáchilas</t>
  </si>
  <si>
    <t>Materiales de Impresión, Fotografía, Reproducción y Publicaciones</t>
  </si>
  <si>
    <t>Número de personal realizados Exámenes Ocupacionales periódicos</t>
  </si>
  <si>
    <t>Sumatoria de personal realizados Exámenes Ocupacionales periódicos</t>
  </si>
  <si>
    <t xml:space="preserve">Proyecto </t>
  </si>
  <si>
    <t>I Reforma</t>
  </si>
  <si>
    <t>Valor Total</t>
  </si>
  <si>
    <t xml:space="preserve">I Reforma </t>
  </si>
  <si>
    <t xml:space="preserve">Total </t>
  </si>
  <si>
    <t xml:space="preserve">Adquisición de material impreso e informativo, para ser utilizado en las capacitaciones.  </t>
  </si>
  <si>
    <t xml:space="preserve">II Reforma </t>
  </si>
  <si>
    <t>II Reforma</t>
  </si>
  <si>
    <t xml:space="preserve">Adquisición de extintores para vehículos y maquinaria del GADPSDT </t>
  </si>
  <si>
    <t>Impresión de block de recetarios para el dispensario médico</t>
  </si>
  <si>
    <t>45.73.14.04</t>
  </si>
  <si>
    <t xml:space="preserve">Maqinarias y Equipos </t>
  </si>
  <si>
    <t xml:space="preserve">Porcentaje  de personal capacitado sobre los factores de riesgos </t>
  </si>
  <si>
    <t>Sumatoria de personal capacitado en materia de salud en el trabajo</t>
  </si>
  <si>
    <t xml:space="preserve">III Reforma </t>
  </si>
  <si>
    <t xml:space="preserve">IV Reforma </t>
  </si>
  <si>
    <t xml:space="preserve">V Reforma </t>
  </si>
  <si>
    <t>III Reforma</t>
  </si>
  <si>
    <t>IV Reforma</t>
  </si>
  <si>
    <t>V Reforma</t>
  </si>
  <si>
    <t xml:space="preserve">VI Reforma </t>
  </si>
  <si>
    <t>VI Reforma</t>
  </si>
  <si>
    <t>VII Reforma</t>
  </si>
  <si>
    <t xml:space="preserve">VII Reforma </t>
  </si>
  <si>
    <t xml:space="preserve">Servicio de mantenimiento y remodelación de las oficinas de la dirección de gestión seguridad, salud ocupacional , bienestar social , riesgos  y desastres naturales; armada y desarmada de estaciones de trabajo, mamparas, pisos techo; y cableado estructurado </t>
  </si>
  <si>
    <t>45.73.04.02</t>
  </si>
  <si>
    <t>Edificios, locales, residencias y cableado estructurado (Mantenimiento, reparación e instalación)</t>
  </si>
  <si>
    <t xml:space="preserve">VIII Reforma </t>
  </si>
  <si>
    <t>VIII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</si>
</sst>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 &quot;$&quot;* #,##0.00_ ;_ &quot;$&quot;* \-#,##0.00_ ;_ &quot;$&quot;* &quot;-&quot;??_ ;_ @_ "/>
    <numFmt numFmtId="164" formatCode="_-* #,##0.00\ &quot;€&quot;_-;\-* #,##0.00\ &quot;€&quot;_-;_-* &quot;-&quot;??\ &quot;€&quot;_-;_-@_-"/>
    <numFmt numFmtId="165" formatCode="_-* #,##0.00_-;\-* #,##0.00_-;_-* &quot;-&quot;??_-;_-@_-"/>
    <numFmt numFmtId="166" formatCode="_(* #,##0.00_);_(* \(#,##0.00\);_(* &quot;-&quot;??_);_(@_)"/>
    <numFmt numFmtId="167" formatCode="_-* #,##0.00\ &quot;€&quot;_-;\-* #,##0.00\ &quot;€&quot;_-;_-* \-??\ &quot;€&quot;_-;_-@_-"/>
    <numFmt numFmtId="168" formatCode="#,##0.000"/>
    <numFmt numFmtId="169" formatCode="0.0"/>
  </numFmts>
  <fonts count="4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i/>
      <sz val="11"/>
      <color indexed="55"/>
      <name val="Calibri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9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9"/>
      <color rgb="FF3B3D4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15" fillId="0" borderId="0"/>
    <xf numFmtId="0" fontId="11" fillId="0" borderId="0"/>
    <xf numFmtId="164" fontId="15" fillId="0" borderId="0" applyFont="0" applyFill="0" applyBorder="0" applyAlignment="0" applyProtection="0"/>
    <xf numFmtId="0" fontId="12" fillId="0" borderId="0"/>
    <xf numFmtId="166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168" fontId="15" fillId="0" borderId="0" applyFont="0" applyFill="0" applyBorder="0" applyAlignment="0" applyProtection="0"/>
    <xf numFmtId="0" fontId="15" fillId="0" borderId="0"/>
    <xf numFmtId="0" fontId="15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4" fillId="0" borderId="0" applyBorder="0" applyProtection="0"/>
    <xf numFmtId="0" fontId="8" fillId="0" borderId="0"/>
    <xf numFmtId="0" fontId="8" fillId="0" borderId="0"/>
    <xf numFmtId="0" fontId="20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167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5" fillId="0" borderId="0"/>
    <xf numFmtId="168" fontId="4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12" fillId="0" borderId="0"/>
    <xf numFmtId="0" fontId="11" fillId="0" borderId="0"/>
    <xf numFmtId="0" fontId="2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424">
    <xf numFmtId="0" fontId="0" fillId="0" borderId="0" xfId="0"/>
    <xf numFmtId="0" fontId="16" fillId="0" borderId="0" xfId="0" applyFont="1" applyAlignment="1">
      <alignment vertical="center"/>
    </xf>
    <xf numFmtId="0" fontId="21" fillId="0" borderId="1" xfId="0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165" fontId="9" fillId="0" borderId="1" xfId="9" applyNumberFormat="1" applyFont="1" applyFill="1" applyBorder="1" applyAlignment="1">
      <alignment horizontal="right" vertical="center"/>
    </xf>
    <xf numFmtId="0" fontId="18" fillId="3" borderId="1" xfId="21" applyFont="1" applyFill="1" applyBorder="1" applyAlignment="1">
      <alignment horizontal="center" vertical="center" wrapText="1"/>
    </xf>
    <xf numFmtId="0" fontId="18" fillId="3" borderId="1" xfId="19" applyFont="1" applyFill="1" applyBorder="1" applyAlignment="1">
      <alignment horizontal="center" vertical="center" wrapText="1"/>
    </xf>
    <xf numFmtId="0" fontId="18" fillId="3" borderId="1" xfId="21" applyFont="1" applyFill="1" applyBorder="1" applyAlignment="1">
      <alignment horizontal="center" vertical="center"/>
    </xf>
    <xf numFmtId="0" fontId="9" fillId="0" borderId="1" xfId="0" applyFont="1" applyBorder="1" applyAlignment="1">
      <alignment wrapText="1"/>
    </xf>
    <xf numFmtId="9" fontId="9" fillId="0" borderId="1" xfId="0" applyNumberFormat="1" applyFont="1" applyBorder="1" applyAlignment="1">
      <alignment horizontal="center" vertical="center" textRotation="90"/>
    </xf>
    <xf numFmtId="0" fontId="23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6" fillId="0" borderId="2" xfId="0" applyFont="1" applyBorder="1" applyAlignment="1">
      <alignment horizontal="left" vertical="center"/>
    </xf>
    <xf numFmtId="0" fontId="26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left" vertical="center" wrapText="1"/>
    </xf>
    <xf numFmtId="1" fontId="27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4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6" fillId="0" borderId="1" xfId="21" applyFont="1" applyBorder="1" applyAlignment="1">
      <alignment horizontal="center" vertical="center" wrapText="1"/>
    </xf>
    <xf numFmtId="0" fontId="26" fillId="0" borderId="1" xfId="19" applyFont="1" applyBorder="1" applyAlignment="1">
      <alignment horizontal="center" vertical="center" wrapText="1"/>
    </xf>
    <xf numFmtId="0" fontId="26" fillId="0" borderId="1" xfId="21" applyFont="1" applyBorder="1" applyAlignment="1">
      <alignment horizontal="center" vertical="center"/>
    </xf>
    <xf numFmtId="9" fontId="23" fillId="0" borderId="1" xfId="0" applyNumberFormat="1" applyFont="1" applyBorder="1" applyAlignment="1">
      <alignment horizontal="center" vertical="center" textRotation="90"/>
    </xf>
    <xf numFmtId="1" fontId="23" fillId="0" borderId="1" xfId="0" applyNumberFormat="1" applyFont="1" applyBorder="1" applyAlignment="1">
      <alignment horizontal="center" vertical="center" textRotation="90"/>
    </xf>
    <xf numFmtId="1" fontId="23" fillId="0" borderId="1" xfId="0" applyNumberFormat="1" applyFont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165" fontId="19" fillId="0" borderId="1" xfId="9" applyNumberFormat="1" applyFont="1" applyFill="1" applyBorder="1" applyAlignment="1">
      <alignment horizontal="right" vertical="center"/>
    </xf>
    <xf numFmtId="0" fontId="19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left" vertical="center" wrapText="1"/>
    </xf>
    <xf numFmtId="0" fontId="9" fillId="0" borderId="1" xfId="31" applyFont="1" applyBorder="1" applyAlignment="1">
      <alignment horizontal="right" vertical="center"/>
    </xf>
    <xf numFmtId="4" fontId="9" fillId="0" borderId="1" xfId="31" applyNumberFormat="1" applyFont="1" applyBorder="1" applyAlignment="1">
      <alignment horizontal="left" vertical="center" wrapText="1"/>
    </xf>
    <xf numFmtId="0" fontId="28" fillId="0" borderId="0" xfId="0" applyFont="1"/>
    <xf numFmtId="0" fontId="19" fillId="0" borderId="1" xfId="0" applyFont="1" applyBorder="1" applyAlignment="1">
      <alignment wrapText="1"/>
    </xf>
    <xf numFmtId="0" fontId="19" fillId="3" borderId="1" xfId="0" applyFont="1" applyFill="1" applyBorder="1" applyAlignment="1">
      <alignment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4" fontId="10" fillId="0" borderId="0" xfId="0" applyNumberFormat="1" applyFont="1" applyAlignme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8" fillId="0" borderId="2" xfId="0" applyFont="1" applyBorder="1" applyAlignment="1">
      <alignment horizontal="left" vertical="center"/>
    </xf>
    <xf numFmtId="0" fontId="18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8" fillId="4" borderId="1" xfId="21" applyFont="1" applyFill="1" applyBorder="1" applyAlignment="1">
      <alignment horizontal="center" vertical="center" wrapText="1"/>
    </xf>
    <xf numFmtId="0" fontId="18" fillId="4" borderId="1" xfId="19" applyFont="1" applyFill="1" applyBorder="1" applyAlignment="1">
      <alignment horizontal="center" vertical="center" wrapText="1"/>
    </xf>
    <xf numFmtId="0" fontId="18" fillId="4" borderId="1" xfId="2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 wrapText="1"/>
    </xf>
    <xf numFmtId="0" fontId="9" fillId="0" borderId="1" xfId="22" applyFont="1" applyBorder="1" applyAlignment="1">
      <alignment vertical="center" wrapText="1"/>
    </xf>
    <xf numFmtId="0" fontId="9" fillId="4" borderId="1" xfId="0" applyFont="1" applyFill="1" applyBorder="1" applyAlignment="1">
      <alignment vertical="center"/>
    </xf>
    <xf numFmtId="0" fontId="9" fillId="0" borderId="1" xfId="22" applyFont="1" applyBorder="1" applyAlignment="1">
      <alignment horizontal="right" vertical="center" wrapText="1"/>
    </xf>
    <xf numFmtId="0" fontId="9" fillId="0" borderId="1" xfId="22" applyFont="1" applyBorder="1" applyAlignment="1">
      <alignment horizontal="left" vertical="center" wrapText="1"/>
    </xf>
    <xf numFmtId="0" fontId="9" fillId="3" borderId="1" xfId="22" applyFont="1" applyFill="1" applyBorder="1" applyAlignment="1">
      <alignment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 wrapText="1"/>
    </xf>
    <xf numFmtId="0" fontId="9" fillId="3" borderId="1" xfId="0" applyFont="1" applyFill="1" applyBorder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1" xfId="0" applyFont="1" applyBorder="1" applyAlignment="1">
      <alignment vertical="center"/>
    </xf>
    <xf numFmtId="165" fontId="9" fillId="0" borderId="1" xfId="32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29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textRotation="90"/>
    </xf>
    <xf numFmtId="0" fontId="9" fillId="0" borderId="1" xfId="0" applyFont="1" applyBorder="1" applyAlignment="1">
      <alignment horizontal="right" vertical="center" wrapText="1"/>
    </xf>
    <xf numFmtId="0" fontId="9" fillId="0" borderId="0" xfId="0" applyFont="1" applyAlignment="1">
      <alignment wrapText="1"/>
    </xf>
    <xf numFmtId="0" fontId="9" fillId="0" borderId="1" xfId="0" applyFont="1" applyBorder="1" applyAlignment="1">
      <alignment horizontal="right" vertical="center"/>
    </xf>
    <xf numFmtId="0" fontId="18" fillId="0" borderId="1" xfId="21" applyFont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/>
    </xf>
    <xf numFmtId="4" fontId="10" fillId="4" borderId="1" xfId="0" applyNumberFormat="1" applyFont="1" applyFill="1" applyBorder="1" applyAlignment="1">
      <alignment vertical="center"/>
    </xf>
    <xf numFmtId="0" fontId="18" fillId="0" borderId="1" xfId="21" applyFont="1" applyBorder="1" applyAlignment="1">
      <alignment vertical="center" wrapText="1"/>
    </xf>
    <xf numFmtId="0" fontId="18" fillId="4" borderId="1" xfId="21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/>
    <xf numFmtId="0" fontId="31" fillId="0" borderId="0" xfId="0" applyFont="1"/>
    <xf numFmtId="0" fontId="33" fillId="0" borderId="1" xfId="34" applyFont="1" applyBorder="1" applyAlignment="1">
      <alignment horizontal="center" vertical="center" wrapText="1"/>
    </xf>
    <xf numFmtId="0" fontId="33" fillId="4" borderId="1" xfId="34" applyFont="1" applyFill="1" applyBorder="1" applyAlignment="1">
      <alignment horizontal="center" vertical="center" wrapText="1"/>
    </xf>
    <xf numFmtId="0" fontId="33" fillId="3" borderId="1" xfId="34" applyFont="1" applyFill="1" applyBorder="1" applyAlignment="1">
      <alignment horizontal="center" vertical="center" wrapText="1"/>
    </xf>
    <xf numFmtId="0" fontId="31" fillId="3" borderId="1" xfId="0" applyFont="1" applyFill="1" applyBorder="1" applyAlignment="1">
      <alignment horizontal="center" vertical="center"/>
    </xf>
    <xf numFmtId="0" fontId="33" fillId="3" borderId="1" xfId="34" applyFont="1" applyFill="1" applyBorder="1" applyAlignment="1">
      <alignment horizontal="center" vertical="center"/>
    </xf>
    <xf numFmtId="0" fontId="33" fillId="0" borderId="1" xfId="36" applyFont="1" applyBorder="1" applyAlignment="1">
      <alignment horizontal="center" vertical="center" wrapText="1"/>
    </xf>
    <xf numFmtId="0" fontId="31" fillId="4" borderId="1" xfId="0" applyFont="1" applyFill="1" applyBorder="1" applyAlignment="1">
      <alignment horizontal="center" vertical="center"/>
    </xf>
    <xf numFmtId="0" fontId="33" fillId="4" borderId="1" xfId="34" applyFont="1" applyFill="1" applyBorder="1" applyAlignment="1">
      <alignment horizontal="center" vertical="center"/>
    </xf>
    <xf numFmtId="0" fontId="33" fillId="4" borderId="1" xfId="36" applyFont="1" applyFill="1" applyBorder="1" applyAlignment="1">
      <alignment horizontal="center" vertical="center" wrapText="1"/>
    </xf>
    <xf numFmtId="0" fontId="31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11" fillId="0" borderId="0" xfId="37"/>
    <xf numFmtId="0" fontId="35" fillId="0" borderId="1" xfId="37" applyFont="1" applyBorder="1" applyAlignment="1">
      <alignment horizontal="center" vertical="center"/>
    </xf>
    <xf numFmtId="0" fontId="36" fillId="0" borderId="0" xfId="37" applyFont="1" applyAlignment="1">
      <alignment vertical="center"/>
    </xf>
    <xf numFmtId="0" fontId="37" fillId="0" borderId="1" xfId="37" applyFont="1" applyBorder="1" applyAlignment="1">
      <alignment horizontal="center" vertical="center"/>
    </xf>
    <xf numFmtId="0" fontId="9" fillId="0" borderId="1" xfId="37" applyFont="1" applyBorder="1" applyAlignment="1">
      <alignment vertical="center" wrapText="1"/>
    </xf>
    <xf numFmtId="4" fontId="9" fillId="0" borderId="1" xfId="37" applyNumberFormat="1" applyFont="1" applyBorder="1" applyAlignment="1">
      <alignment vertical="center"/>
    </xf>
    <xf numFmtId="0" fontId="36" fillId="0" borderId="1" xfId="37" applyFont="1" applyBorder="1"/>
    <xf numFmtId="0" fontId="10" fillId="0" borderId="1" xfId="37" applyFont="1" applyBorder="1" applyAlignment="1">
      <alignment vertical="center"/>
    </xf>
    <xf numFmtId="4" fontId="10" fillId="0" borderId="1" xfId="37" applyNumberFormat="1" applyFont="1" applyBorder="1" applyAlignment="1">
      <alignment vertical="center"/>
    </xf>
    <xf numFmtId="0" fontId="36" fillId="0" borderId="0" xfId="37" applyFont="1"/>
    <xf numFmtId="0" fontId="18" fillId="5" borderId="1" xfId="21" applyFont="1" applyFill="1" applyBorder="1" applyAlignment="1">
      <alignment horizontal="center" vertical="center" wrapText="1"/>
    </xf>
    <xf numFmtId="0" fontId="18" fillId="5" borderId="1" xfId="19" applyFont="1" applyFill="1" applyBorder="1" applyAlignment="1">
      <alignment horizontal="center" vertical="center" wrapText="1"/>
    </xf>
    <xf numFmtId="0" fontId="18" fillId="5" borderId="1" xfId="2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vertical="center"/>
    </xf>
    <xf numFmtId="4" fontId="10" fillId="6" borderId="1" xfId="0" applyNumberFormat="1" applyFont="1" applyFill="1" applyBorder="1" applyAlignment="1">
      <alignment horizontal="right" vertical="center"/>
    </xf>
    <xf numFmtId="165" fontId="9" fillId="6" borderId="1" xfId="32" applyNumberFormat="1" applyFont="1" applyFill="1" applyBorder="1" applyAlignment="1">
      <alignment horizontal="right" vertical="center"/>
    </xf>
    <xf numFmtId="0" fontId="9" fillId="6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 wrapText="1"/>
    </xf>
    <xf numFmtId="0" fontId="38" fillId="0" borderId="1" xfId="0" applyFont="1" applyBorder="1" applyAlignment="1">
      <alignment horizontal="left" vertical="center" wrapText="1"/>
    </xf>
    <xf numFmtId="0" fontId="38" fillId="0" borderId="1" xfId="0" applyFont="1" applyBorder="1" applyAlignment="1">
      <alignment vertical="center" wrapText="1"/>
    </xf>
    <xf numFmtId="0" fontId="18" fillId="0" borderId="1" xfId="34" applyFont="1" applyBorder="1" applyAlignment="1">
      <alignment horizontal="center" vertical="center" wrapText="1"/>
    </xf>
    <xf numFmtId="9" fontId="9" fillId="0" borderId="5" xfId="0" applyNumberFormat="1" applyFont="1" applyBorder="1" applyAlignment="1">
      <alignment horizontal="left" vertical="center" wrapText="1"/>
    </xf>
    <xf numFmtId="3" fontId="9" fillId="0" borderId="1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39" applyFont="1" applyAlignment="1">
      <alignment vertical="center"/>
    </xf>
    <xf numFmtId="0" fontId="10" fillId="0" borderId="0" xfId="39" applyFont="1" applyAlignment="1">
      <alignment horizontal="left" vertical="center"/>
    </xf>
    <xf numFmtId="4" fontId="10" fillId="0" borderId="0" xfId="39" applyNumberFormat="1" applyFont="1" applyAlignment="1">
      <alignment vertical="center"/>
    </xf>
    <xf numFmtId="0" fontId="10" fillId="0" borderId="0" xfId="39" applyFont="1" applyAlignment="1">
      <alignment horizontal="center" vertical="center"/>
    </xf>
    <xf numFmtId="0" fontId="28" fillId="0" borderId="0" xfId="39" applyFont="1"/>
    <xf numFmtId="0" fontId="9" fillId="0" borderId="0" xfId="39" applyFont="1" applyAlignment="1">
      <alignment vertical="center"/>
    </xf>
    <xf numFmtId="0" fontId="9" fillId="0" borderId="0" xfId="39" applyFont="1" applyAlignment="1">
      <alignment horizontal="left" vertical="center"/>
    </xf>
    <xf numFmtId="0" fontId="10" fillId="0" borderId="1" xfId="39" applyFont="1" applyBorder="1" applyAlignment="1">
      <alignment vertical="center" wrapText="1"/>
    </xf>
    <xf numFmtId="0" fontId="18" fillId="0" borderId="2" xfId="39" applyFont="1" applyBorder="1" applyAlignment="1">
      <alignment horizontal="left" vertical="center"/>
    </xf>
    <xf numFmtId="0" fontId="18" fillId="0" borderId="1" xfId="39" applyFont="1" applyBorder="1" applyAlignment="1">
      <alignment vertical="center" wrapText="1"/>
    </xf>
    <xf numFmtId="0" fontId="10" fillId="0" borderId="1" xfId="39" applyFont="1" applyBorder="1" applyAlignment="1">
      <alignment horizontal="left" vertical="center" wrapText="1"/>
    </xf>
    <xf numFmtId="0" fontId="10" fillId="0" borderId="3" xfId="39" applyFont="1" applyBorder="1" applyAlignment="1">
      <alignment vertical="center"/>
    </xf>
    <xf numFmtId="1" fontId="21" fillId="0" borderId="1" xfId="39" applyNumberFormat="1" applyFont="1" applyBorder="1" applyAlignment="1">
      <alignment horizontal="center" vertical="center" wrapText="1"/>
    </xf>
    <xf numFmtId="0" fontId="21" fillId="0" borderId="1" xfId="39" applyFont="1" applyBorder="1" applyAlignment="1">
      <alignment horizontal="center" vertical="center" wrapText="1"/>
    </xf>
    <xf numFmtId="9" fontId="9" fillId="0" borderId="5" xfId="39" applyNumberFormat="1" applyFont="1" applyBorder="1" applyAlignment="1">
      <alignment horizontal="left" vertical="center" wrapText="1"/>
    </xf>
    <xf numFmtId="9" fontId="9" fillId="0" borderId="1" xfId="39" applyNumberFormat="1" applyFont="1" applyBorder="1" applyAlignment="1">
      <alignment horizontal="center" vertical="center" textRotation="90"/>
    </xf>
    <xf numFmtId="3" fontId="9" fillId="0" borderId="1" xfId="39" applyNumberFormat="1" applyFont="1" applyBorder="1" applyAlignment="1">
      <alignment horizontal="center" vertical="center"/>
    </xf>
    <xf numFmtId="0" fontId="9" fillId="0" borderId="5" xfId="39" applyFont="1" applyBorder="1" applyAlignment="1">
      <alignment horizontal="left" vertical="center" wrapText="1"/>
    </xf>
    <xf numFmtId="0" fontId="10" fillId="0" borderId="1" xfId="39" applyFont="1" applyBorder="1" applyAlignment="1">
      <alignment horizontal="center" vertical="center"/>
    </xf>
    <xf numFmtId="0" fontId="9" fillId="0" borderId="1" xfId="39" applyFont="1" applyBorder="1" applyAlignment="1">
      <alignment horizontal="center" vertical="center"/>
    </xf>
    <xf numFmtId="0" fontId="9" fillId="3" borderId="1" xfId="39" applyFont="1" applyFill="1" applyBorder="1" applyAlignment="1">
      <alignment vertical="center" wrapText="1"/>
    </xf>
    <xf numFmtId="0" fontId="18" fillId="2" borderId="1" xfId="40" applyFont="1" applyFill="1" applyBorder="1" applyAlignment="1">
      <alignment horizontal="center" vertical="center" wrapText="1"/>
    </xf>
    <xf numFmtId="0" fontId="18" fillId="2" borderId="1" xfId="36" applyFont="1" applyFill="1" applyBorder="1" applyAlignment="1">
      <alignment horizontal="center" vertical="center" wrapText="1"/>
    </xf>
    <xf numFmtId="0" fontId="18" fillId="2" borderId="1" xfId="40" applyFont="1" applyFill="1" applyBorder="1" applyAlignment="1">
      <alignment horizontal="center" vertical="center"/>
    </xf>
    <xf numFmtId="0" fontId="9" fillId="2" borderId="1" xfId="39" applyFont="1" applyFill="1" applyBorder="1" applyAlignment="1">
      <alignment horizontal="center" vertical="center"/>
    </xf>
    <xf numFmtId="4" fontId="9" fillId="0" borderId="1" xfId="39" applyNumberFormat="1" applyFont="1" applyBorder="1" applyAlignment="1">
      <alignment horizontal="center" vertical="center" wrapText="1"/>
    </xf>
    <xf numFmtId="0" fontId="9" fillId="0" borderId="1" xfId="39" applyFont="1" applyBorder="1" applyAlignment="1">
      <alignment horizontal="left" vertical="center" wrapText="1"/>
    </xf>
    <xf numFmtId="0" fontId="18" fillId="0" borderId="1" xfId="40" applyFont="1" applyBorder="1" applyAlignment="1">
      <alignment horizontal="center" vertical="center" wrapText="1"/>
    </xf>
    <xf numFmtId="0" fontId="18" fillId="0" borderId="1" xfId="36" applyFont="1" applyBorder="1" applyAlignment="1">
      <alignment horizontal="center" vertical="center" wrapText="1"/>
    </xf>
    <xf numFmtId="0" fontId="18" fillId="0" borderId="1" xfId="40" applyFont="1" applyBorder="1" applyAlignment="1">
      <alignment horizontal="center" vertical="center"/>
    </xf>
    <xf numFmtId="0" fontId="9" fillId="3" borderId="5" xfId="39" applyFont="1" applyFill="1" applyBorder="1" applyAlignment="1">
      <alignment vertical="center" wrapText="1"/>
    </xf>
    <xf numFmtId="4" fontId="9" fillId="0" borderId="1" xfId="39" applyNumberFormat="1" applyFont="1" applyBorder="1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3" fontId="23" fillId="0" borderId="1" xfId="0" applyNumberFormat="1" applyFont="1" applyBorder="1" applyAlignment="1">
      <alignment horizontal="center" vertical="center"/>
    </xf>
    <xf numFmtId="0" fontId="16" fillId="5" borderId="1" xfId="0" applyFont="1" applyFill="1" applyBorder="1" applyAlignment="1">
      <alignment vertical="center"/>
    </xf>
    <xf numFmtId="0" fontId="17" fillId="5" borderId="1" xfId="0" applyFont="1" applyFill="1" applyBorder="1" applyAlignment="1">
      <alignment vertical="center"/>
    </xf>
    <xf numFmtId="4" fontId="17" fillId="5" borderId="1" xfId="0" applyNumberFormat="1" applyFont="1" applyFill="1" applyBorder="1" applyAlignment="1">
      <alignment vertical="center"/>
    </xf>
    <xf numFmtId="0" fontId="10" fillId="0" borderId="6" xfId="0" applyFont="1" applyBorder="1" applyAlignment="1">
      <alignment vertical="center" wrapText="1"/>
    </xf>
    <xf numFmtId="0" fontId="0" fillId="0" borderId="0" xfId="0" applyBorder="1"/>
    <xf numFmtId="0" fontId="9" fillId="5" borderId="1" xfId="39" applyFont="1" applyFill="1" applyBorder="1" applyAlignment="1">
      <alignment vertical="center"/>
    </xf>
    <xf numFmtId="0" fontId="10" fillId="5" borderId="1" xfId="39" applyFont="1" applyFill="1" applyBorder="1" applyAlignment="1">
      <alignment vertical="center"/>
    </xf>
    <xf numFmtId="4" fontId="10" fillId="5" borderId="1" xfId="39" applyNumberFormat="1" applyFont="1" applyFill="1" applyBorder="1" applyAlignment="1">
      <alignment horizontal="right" vertical="center"/>
    </xf>
    <xf numFmtId="0" fontId="31" fillId="5" borderId="1" xfId="0" applyFont="1" applyFill="1" applyBorder="1" applyAlignment="1">
      <alignment vertical="center"/>
    </xf>
    <xf numFmtId="0" fontId="32" fillId="5" borderId="1" xfId="0" applyFont="1" applyFill="1" applyBorder="1" applyAlignment="1">
      <alignment vertical="center"/>
    </xf>
    <xf numFmtId="2" fontId="32" fillId="5" borderId="1" xfId="33" applyNumberFormat="1" applyFont="1" applyFill="1" applyBorder="1" applyAlignment="1">
      <alignment vertical="center"/>
    </xf>
    <xf numFmtId="0" fontId="10" fillId="5" borderId="1" xfId="0" applyFont="1" applyFill="1" applyBorder="1" applyAlignment="1">
      <alignment vertical="center"/>
    </xf>
    <xf numFmtId="4" fontId="10" fillId="5" borderId="1" xfId="0" applyNumberFormat="1" applyFont="1" applyFill="1" applyBorder="1" applyAlignment="1">
      <alignment vertical="center"/>
    </xf>
    <xf numFmtId="0" fontId="18" fillId="6" borderId="1" xfId="21" applyFont="1" applyFill="1" applyBorder="1" applyAlignment="1">
      <alignment horizontal="center" vertical="center" wrapText="1"/>
    </xf>
    <xf numFmtId="0" fontId="18" fillId="6" borderId="1" xfId="19" applyFont="1" applyFill="1" applyBorder="1" applyAlignment="1">
      <alignment horizontal="center" vertical="center" wrapText="1"/>
    </xf>
    <xf numFmtId="0" fontId="18" fillId="6" borderId="1" xfId="21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/>
    </xf>
    <xf numFmtId="0" fontId="26" fillId="6" borderId="1" xfId="21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/>
    </xf>
    <xf numFmtId="0" fontId="26" fillId="6" borderId="1" xfId="19" applyFont="1" applyFill="1" applyBorder="1" applyAlignment="1">
      <alignment horizontal="center" vertical="center" wrapText="1"/>
    </xf>
    <xf numFmtId="0" fontId="26" fillId="6" borderId="1" xfId="2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" fontId="9" fillId="0" borderId="1" xfId="33" applyNumberFormat="1" applyFont="1" applyBorder="1" applyAlignment="1">
      <alignment horizontal="right" vertical="center"/>
    </xf>
    <xf numFmtId="0" fontId="9" fillId="0" borderId="6" xfId="0" applyFont="1" applyBorder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39" applyFont="1" applyBorder="1" applyAlignment="1">
      <alignment horizontal="left" vertical="center" wrapText="1"/>
    </xf>
    <xf numFmtId="0" fontId="31" fillId="0" borderId="1" xfId="0" applyFont="1" applyFill="1" applyBorder="1" applyAlignment="1">
      <alignment horizontal="center" vertical="center"/>
    </xf>
    <xf numFmtId="0" fontId="18" fillId="0" borderId="1" xfId="40" applyFont="1" applyFill="1" applyBorder="1" applyAlignment="1">
      <alignment horizontal="center" vertical="center" wrapText="1"/>
    </xf>
    <xf numFmtId="0" fontId="18" fillId="0" borderId="1" xfId="21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/>
    </xf>
    <xf numFmtId="0" fontId="18" fillId="7" borderId="1" xfId="21" applyFont="1" applyFill="1" applyBorder="1" applyAlignment="1">
      <alignment horizontal="center" vertical="center" wrapText="1"/>
    </xf>
    <xf numFmtId="0" fontId="9" fillId="0" borderId="1" xfId="31" applyFont="1" applyBorder="1" applyAlignment="1">
      <alignment horizontal="left" vertical="center" wrapText="1"/>
    </xf>
    <xf numFmtId="0" fontId="18" fillId="0" borderId="1" xfId="19" applyFont="1" applyFill="1" applyBorder="1" applyAlignment="1">
      <alignment horizontal="center" vertical="center" wrapText="1"/>
    </xf>
    <xf numFmtId="0" fontId="18" fillId="0" borderId="1" xfId="2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6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4" fontId="9" fillId="0" borderId="1" xfId="39" applyNumberFormat="1" applyFont="1" applyBorder="1" applyAlignment="1">
      <alignment horizontal="right" vertical="center" wrapText="1"/>
    </xf>
    <xf numFmtId="0" fontId="9" fillId="0" borderId="6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39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" fontId="10" fillId="0" borderId="2" xfId="0" applyNumberFormat="1" applyFont="1" applyBorder="1" applyAlignment="1">
      <alignment horizontal="center" vertical="center" wrapText="1"/>
    </xf>
    <xf numFmtId="4" fontId="10" fillId="0" borderId="5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  <xf numFmtId="0" fontId="19" fillId="0" borderId="6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23" fillId="0" borderId="3" xfId="0" applyFont="1" applyBorder="1" applyAlignment="1">
      <alignment vertical="center" wrapText="1"/>
    </xf>
    <xf numFmtId="0" fontId="23" fillId="0" borderId="6" xfId="0" applyFont="1" applyBorder="1" applyAlignment="1">
      <alignment vertical="center" wrapText="1"/>
    </xf>
    <xf numFmtId="0" fontId="23" fillId="0" borderId="4" xfId="0" applyFont="1" applyBorder="1" applyAlignment="1">
      <alignment vertical="center" wrapText="1"/>
    </xf>
    <xf numFmtId="0" fontId="25" fillId="0" borderId="3" xfId="0" applyFont="1" applyBorder="1" applyAlignment="1">
      <alignment horizontal="left" vertical="center" wrapText="1"/>
    </xf>
    <xf numFmtId="0" fontId="25" fillId="0" borderId="6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/>
    </xf>
    <xf numFmtId="0" fontId="24" fillId="0" borderId="6" xfId="0" applyFont="1" applyBorder="1" applyAlignment="1">
      <alignment horizontal="left" vertical="center"/>
    </xf>
    <xf numFmtId="0" fontId="24" fillId="0" borderId="4" xfId="0" applyFont="1" applyBorder="1" applyAlignment="1">
      <alignment horizontal="left" vertical="center"/>
    </xf>
    <xf numFmtId="0" fontId="23" fillId="0" borderId="3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/>
    </xf>
    <xf numFmtId="0" fontId="25" fillId="0" borderId="6" xfId="0" applyFont="1" applyBorder="1" applyAlignment="1">
      <alignment horizontal="left" vertical="center"/>
    </xf>
    <xf numFmtId="0" fontId="25" fillId="0" borderId="4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169" fontId="23" fillId="0" borderId="3" xfId="0" applyNumberFormat="1" applyFont="1" applyBorder="1" applyAlignment="1">
      <alignment horizontal="left" vertical="center" wrapText="1"/>
    </xf>
    <xf numFmtId="169" fontId="23" fillId="0" borderId="6" xfId="0" applyNumberFormat="1" applyFont="1" applyBorder="1" applyAlignment="1">
      <alignment horizontal="left" vertical="center" wrapText="1"/>
    </xf>
    <xf numFmtId="169" fontId="23" fillId="0" borderId="4" xfId="0" applyNumberFormat="1" applyFont="1" applyBorder="1" applyAlignment="1">
      <alignment horizontal="left" vertical="center" wrapText="1"/>
    </xf>
    <xf numFmtId="0" fontId="23" fillId="0" borderId="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169" fontId="9" fillId="0" borderId="1" xfId="0" applyNumberFormat="1" applyFont="1" applyBorder="1" applyAlignment="1">
      <alignment horizontal="left" vertical="center" wrapText="1"/>
    </xf>
    <xf numFmtId="0" fontId="9" fillId="4" borderId="3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0" fontId="34" fillId="0" borderId="3" xfId="0" applyFont="1" applyBorder="1" applyAlignment="1">
      <alignment vertical="center" wrapText="1"/>
    </xf>
    <xf numFmtId="0" fontId="34" fillId="0" borderId="6" xfId="0" applyFont="1" applyBorder="1" applyAlignment="1">
      <alignment vertical="center" wrapText="1"/>
    </xf>
    <xf numFmtId="0" fontId="34" fillId="0" borderId="4" xfId="0" applyFont="1" applyBorder="1" applyAlignment="1">
      <alignment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35" fillId="0" borderId="3" xfId="0" applyFont="1" applyBorder="1" applyAlignment="1">
      <alignment horizontal="left" vertical="center" wrapText="1"/>
    </xf>
    <xf numFmtId="0" fontId="35" fillId="0" borderId="6" xfId="0" applyFont="1" applyBorder="1" applyAlignment="1">
      <alignment horizontal="left" vertical="center" wrapText="1"/>
    </xf>
    <xf numFmtId="0" fontId="35" fillId="0" borderId="4" xfId="0" applyFont="1" applyBorder="1" applyAlignment="1">
      <alignment horizontal="left" vertical="center" wrapText="1"/>
    </xf>
    <xf numFmtId="0" fontId="34" fillId="0" borderId="3" xfId="0" applyFont="1" applyBorder="1" applyAlignment="1">
      <alignment horizontal="left" vertical="center" wrapText="1"/>
    </xf>
    <xf numFmtId="0" fontId="34" fillId="0" borderId="6" xfId="0" applyFont="1" applyBorder="1" applyAlignment="1">
      <alignment horizontal="left" vertical="center" wrapText="1"/>
    </xf>
    <xf numFmtId="0" fontId="34" fillId="0" borderId="4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35" fillId="0" borderId="3" xfId="0" applyFont="1" applyBorder="1" applyAlignment="1">
      <alignment horizontal="center" vertical="center"/>
    </xf>
    <xf numFmtId="0" fontId="35" fillId="0" borderId="6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34" fillId="0" borderId="3" xfId="0" applyFont="1" applyBorder="1" applyAlignment="1">
      <alignment horizontal="left" vertical="center"/>
    </xf>
    <xf numFmtId="0" fontId="34" fillId="0" borderId="6" xfId="0" applyFont="1" applyBorder="1" applyAlignment="1">
      <alignment horizontal="left" vertical="center"/>
    </xf>
    <xf numFmtId="0" fontId="34" fillId="0" borderId="4" xfId="0" applyFont="1" applyBorder="1" applyAlignment="1">
      <alignment horizontal="left" vertical="center"/>
    </xf>
    <xf numFmtId="0" fontId="19" fillId="0" borderId="3" xfId="39" applyFont="1" applyBorder="1" applyAlignment="1">
      <alignment horizontal="left" vertical="center"/>
    </xf>
    <xf numFmtId="0" fontId="19" fillId="0" borderId="6" xfId="39" applyFont="1" applyBorder="1" applyAlignment="1">
      <alignment horizontal="left" vertical="center"/>
    </xf>
    <xf numFmtId="0" fontId="19" fillId="0" borderId="4" xfId="39" applyFont="1" applyBorder="1" applyAlignment="1">
      <alignment horizontal="left" vertical="center"/>
    </xf>
    <xf numFmtId="0" fontId="10" fillId="0" borderId="3" xfId="39" applyFont="1" applyBorder="1" applyAlignment="1">
      <alignment horizontal="center" vertical="center"/>
    </xf>
    <xf numFmtId="0" fontId="10" fillId="0" borderId="6" xfId="39" applyFont="1" applyBorder="1" applyAlignment="1">
      <alignment horizontal="center" vertical="center"/>
    </xf>
    <xf numFmtId="0" fontId="10" fillId="0" borderId="4" xfId="39" applyFont="1" applyBorder="1" applyAlignment="1">
      <alignment horizontal="center" vertical="center"/>
    </xf>
    <xf numFmtId="0" fontId="9" fillId="0" borderId="3" xfId="39" applyFont="1" applyBorder="1" applyAlignment="1">
      <alignment horizontal="left" vertical="center"/>
    </xf>
    <xf numFmtId="0" fontId="9" fillId="0" borderId="6" xfId="39" applyFont="1" applyBorder="1" applyAlignment="1">
      <alignment horizontal="left" vertical="center"/>
    </xf>
    <xf numFmtId="0" fontId="9" fillId="0" borderId="4" xfId="39" applyFont="1" applyBorder="1" applyAlignment="1">
      <alignment horizontal="left" vertical="center"/>
    </xf>
    <xf numFmtId="0" fontId="10" fillId="0" borderId="3" xfId="39" applyFont="1" applyBorder="1" applyAlignment="1">
      <alignment horizontal="left" vertical="center" wrapText="1"/>
    </xf>
    <xf numFmtId="0" fontId="10" fillId="0" borderId="6" xfId="39" applyFont="1" applyBorder="1" applyAlignment="1">
      <alignment horizontal="left" vertical="center" wrapText="1"/>
    </xf>
    <xf numFmtId="0" fontId="10" fillId="0" borderId="4" xfId="39" applyFont="1" applyBorder="1" applyAlignment="1">
      <alignment horizontal="left" vertical="center" wrapText="1"/>
    </xf>
    <xf numFmtId="0" fontId="10" fillId="0" borderId="2" xfId="39" applyFont="1" applyBorder="1" applyAlignment="1">
      <alignment horizontal="center" vertical="center" wrapText="1"/>
    </xf>
    <xf numFmtId="0" fontId="10" fillId="0" borderId="5" xfId="39" applyFont="1" applyBorder="1" applyAlignment="1">
      <alignment horizontal="center" vertical="center" wrapText="1"/>
    </xf>
    <xf numFmtId="0" fontId="10" fillId="0" borderId="7" xfId="39" applyFont="1" applyBorder="1" applyAlignment="1">
      <alignment horizontal="center" vertical="center" wrapText="1"/>
    </xf>
    <xf numFmtId="0" fontId="10" fillId="0" borderId="8" xfId="39" applyFont="1" applyBorder="1" applyAlignment="1">
      <alignment horizontal="center" vertical="center" wrapText="1"/>
    </xf>
    <xf numFmtId="0" fontId="10" fillId="0" borderId="9" xfId="39" applyFont="1" applyBorder="1" applyAlignment="1">
      <alignment horizontal="center" vertical="center" wrapText="1"/>
    </xf>
    <xf numFmtId="0" fontId="10" fillId="0" borderId="10" xfId="39" applyFont="1" applyBorder="1" applyAlignment="1">
      <alignment horizontal="center" vertical="center" wrapText="1"/>
    </xf>
    <xf numFmtId="0" fontId="10" fillId="0" borderId="11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10" fillId="0" borderId="3" xfId="39" applyFont="1" applyBorder="1" applyAlignment="1">
      <alignment horizontal="center" vertical="center" wrapText="1"/>
    </xf>
    <xf numFmtId="0" fontId="10" fillId="0" borderId="6" xfId="39" applyFont="1" applyBorder="1" applyAlignment="1">
      <alignment horizontal="center" vertical="center" wrapText="1"/>
    </xf>
    <xf numFmtId="0" fontId="10" fillId="0" borderId="4" xfId="39" applyFont="1" applyBorder="1" applyAlignment="1">
      <alignment horizontal="center" vertical="center" wrapText="1"/>
    </xf>
    <xf numFmtId="0" fontId="9" fillId="0" borderId="3" xfId="39" applyFont="1" applyBorder="1" applyAlignment="1">
      <alignment vertical="center" wrapText="1"/>
    </xf>
    <xf numFmtId="0" fontId="9" fillId="0" borderId="6" xfId="39" applyFont="1" applyBorder="1" applyAlignment="1">
      <alignment vertical="center" wrapText="1"/>
    </xf>
    <xf numFmtId="0" fontId="9" fillId="0" borderId="4" xfId="39" applyFont="1" applyBorder="1" applyAlignment="1">
      <alignment vertical="center" wrapText="1"/>
    </xf>
    <xf numFmtId="0" fontId="19" fillId="0" borderId="3" xfId="39" applyFont="1" applyBorder="1" applyAlignment="1">
      <alignment horizontal="left" vertical="center" wrapText="1"/>
    </xf>
    <xf numFmtId="0" fontId="19" fillId="0" borderId="6" xfId="39" applyFont="1" applyBorder="1" applyAlignment="1">
      <alignment horizontal="left" vertical="center" wrapText="1"/>
    </xf>
    <xf numFmtId="0" fontId="19" fillId="0" borderId="4" xfId="39" applyFont="1" applyBorder="1" applyAlignment="1">
      <alignment horizontal="left" vertical="center" wrapText="1"/>
    </xf>
    <xf numFmtId="0" fontId="9" fillId="0" borderId="3" xfId="39" applyFont="1" applyBorder="1" applyAlignment="1">
      <alignment horizontal="left" vertical="center" wrapText="1"/>
    </xf>
    <xf numFmtId="0" fontId="9" fillId="0" borderId="6" xfId="39" applyFont="1" applyBorder="1" applyAlignment="1">
      <alignment horizontal="left" vertical="center" wrapText="1"/>
    </xf>
    <xf numFmtId="0" fontId="9" fillId="0" borderId="4" xfId="39" applyFont="1" applyBorder="1" applyAlignment="1">
      <alignment horizontal="left" vertical="center" wrapText="1"/>
    </xf>
    <xf numFmtId="0" fontId="9" fillId="0" borderId="1" xfId="39" applyFont="1" applyBorder="1" applyAlignment="1">
      <alignment horizontal="left" vertical="center" wrapText="1"/>
    </xf>
    <xf numFmtId="0" fontId="9" fillId="0" borderId="3" xfId="39" applyFont="1" applyBorder="1" applyAlignment="1">
      <alignment horizontal="center" vertical="center"/>
    </xf>
    <xf numFmtId="0" fontId="9" fillId="0" borderId="6" xfId="39" applyFont="1" applyBorder="1" applyAlignment="1">
      <alignment horizontal="center" vertical="center"/>
    </xf>
    <xf numFmtId="0" fontId="9" fillId="0" borderId="4" xfId="39" applyFont="1" applyBorder="1" applyAlignment="1">
      <alignment horizontal="center" vertical="center"/>
    </xf>
    <xf numFmtId="0" fontId="9" fillId="0" borderId="2" xfId="39" applyFont="1" applyBorder="1" applyAlignment="1">
      <alignment horizontal="left" vertical="center" wrapText="1"/>
    </xf>
    <xf numFmtId="0" fontId="9" fillId="0" borderId="5" xfId="39" applyFont="1" applyBorder="1" applyAlignment="1">
      <alignment horizontal="left" vertical="center" wrapText="1"/>
    </xf>
    <xf numFmtId="0" fontId="10" fillId="0" borderId="2" xfId="39" applyFont="1" applyBorder="1" applyAlignment="1">
      <alignment horizontal="center" vertical="center"/>
    </xf>
    <xf numFmtId="0" fontId="10" fillId="0" borderId="5" xfId="39" applyFont="1" applyBorder="1" applyAlignment="1">
      <alignment horizontal="center" vertical="center"/>
    </xf>
    <xf numFmtId="4" fontId="10" fillId="0" borderId="2" xfId="39" applyNumberFormat="1" applyFont="1" applyBorder="1" applyAlignment="1">
      <alignment horizontal="center" vertical="center" wrapText="1"/>
    </xf>
    <xf numFmtId="4" fontId="10" fillId="0" borderId="5" xfId="39" applyNumberFormat="1" applyFont="1" applyBorder="1" applyAlignment="1">
      <alignment horizontal="center" vertical="center" wrapText="1"/>
    </xf>
    <xf numFmtId="0" fontId="35" fillId="0" borderId="10" xfId="37" applyFont="1" applyBorder="1" applyAlignment="1">
      <alignment horizontal="center" vertical="center" wrapText="1"/>
    </xf>
    <xf numFmtId="0" fontId="35" fillId="0" borderId="11" xfId="37" applyFont="1" applyBorder="1" applyAlignment="1">
      <alignment horizontal="center" vertical="center" wrapText="1"/>
    </xf>
  </cellXfs>
  <cellStyles count="42">
    <cellStyle name="Excel Built-in Explanatory Text" xfId="16" xr:uid="{00000000-0005-0000-0000-000000000000}"/>
    <cellStyle name="Millares 3" xfId="5" xr:uid="{00000000-0005-0000-0000-000001000000}"/>
    <cellStyle name="Millares 4" xfId="9" xr:uid="{00000000-0005-0000-0000-000002000000}"/>
    <cellStyle name="Millares 4 2" xfId="32" xr:uid="{4B55C2DA-73A1-40EC-8874-6692AD28CBD2}"/>
    <cellStyle name="Millares 4 3" xfId="35" xr:uid="{211DE711-B6D8-472B-844B-4AD617609F1C}"/>
    <cellStyle name="Millares 4 4" xfId="41" xr:uid="{F8E1BA94-EF13-4A68-8E1B-B31F323E0ADC}"/>
    <cellStyle name="Moneda" xfId="33" builtinId="4"/>
    <cellStyle name="Moneda 2" xfId="26" xr:uid="{00000000-0005-0000-0000-000003000000}"/>
    <cellStyle name="Moneda 3" xfId="3" xr:uid="{00000000-0005-0000-0000-000004000000}"/>
    <cellStyle name="Normal" xfId="0" builtinId="0"/>
    <cellStyle name="Normal 11 2" xfId="15" xr:uid="{00000000-0005-0000-0000-000006000000}"/>
    <cellStyle name="Normal 11 2 2 2 2" xfId="11" xr:uid="{00000000-0005-0000-0000-000007000000}"/>
    <cellStyle name="Normal 11 2 2 2 2 2" xfId="22" xr:uid="{00000000-0005-0000-0000-000008000000}"/>
    <cellStyle name="Normal 11 2 2 2 2 2 2" xfId="31" xr:uid="{1BE3EBD7-3076-4061-8467-266DAF15C88B}"/>
    <cellStyle name="Normal 11 2 2 2 2 2 2 2" xfId="7" xr:uid="{00000000-0005-0000-0000-000009000000}"/>
    <cellStyle name="Normal 11 2 2 2 2 2 2 2 2" xfId="18" xr:uid="{00000000-0005-0000-0000-00000A000000}"/>
    <cellStyle name="Normal 11 2 2 2 2 2 2 2 3" xfId="23" xr:uid="{00000000-0005-0000-0000-00000B000000}"/>
    <cellStyle name="Normal 11 2 2 2 2 3" xfId="27" xr:uid="{00000000-0005-0000-0000-00000C000000}"/>
    <cellStyle name="Normal 14 3" xfId="8" xr:uid="{00000000-0005-0000-0000-00000D000000}"/>
    <cellStyle name="Normal 14 3 2" xfId="28" xr:uid="{00000000-0005-0000-0000-00000E000000}"/>
    <cellStyle name="Normal 2" xfId="12" xr:uid="{00000000-0005-0000-0000-00000F000000}"/>
    <cellStyle name="Normal 2 2" xfId="4" xr:uid="{00000000-0005-0000-0000-000010000000}"/>
    <cellStyle name="Normal 2 2 2" xfId="19" xr:uid="{00000000-0005-0000-0000-000011000000}"/>
    <cellStyle name="Normal 2 2 2 2" xfId="36" xr:uid="{1A3A7D95-364D-4ED6-9490-B4262D9A27EA}"/>
    <cellStyle name="Normal 2 3" xfId="20" xr:uid="{00000000-0005-0000-0000-000012000000}"/>
    <cellStyle name="Normal 2 4" xfId="38" xr:uid="{D2BA9CA9-BEB3-48BC-8F21-5A033C829E9F}"/>
    <cellStyle name="Normal 3" xfId="1" xr:uid="{00000000-0005-0000-0000-000013000000}"/>
    <cellStyle name="Normal 3 2" xfId="6" xr:uid="{00000000-0005-0000-0000-000014000000}"/>
    <cellStyle name="Normal 3 3" xfId="10" xr:uid="{00000000-0005-0000-0000-000015000000}"/>
    <cellStyle name="Normal 3 4" xfId="17" xr:uid="{00000000-0005-0000-0000-000016000000}"/>
    <cellStyle name="Normal 3 5" xfId="21" xr:uid="{00000000-0005-0000-0000-000017000000}"/>
    <cellStyle name="Normal 3 5 2" xfId="34" xr:uid="{ED509E90-CF9C-4FAF-B096-5A7665A256BF}"/>
    <cellStyle name="Normal 3 5 3" xfId="40" xr:uid="{19BF9552-03F6-4A02-BE2C-3AE9C9C4FE36}"/>
    <cellStyle name="Normal 3 6" xfId="37" xr:uid="{FC8C410B-3AE6-4F1B-9B74-F72F3A0C64BA}"/>
    <cellStyle name="Normal 4" xfId="14" xr:uid="{00000000-0005-0000-0000-000018000000}"/>
    <cellStyle name="Normal 4 2" xfId="25" xr:uid="{00000000-0005-0000-0000-000019000000}"/>
    <cellStyle name="Normal 4 5 2 2" xfId="13" xr:uid="{00000000-0005-0000-0000-00001A000000}"/>
    <cellStyle name="Normal 4 5 2 2 2" xfId="29" xr:uid="{00000000-0005-0000-0000-00001B000000}"/>
    <cellStyle name="Normal 5" xfId="2" xr:uid="{00000000-0005-0000-0000-00001C000000}"/>
    <cellStyle name="Normal 6" xfId="24" xr:uid="{00000000-0005-0000-0000-00001D000000}"/>
    <cellStyle name="Normal 7" xfId="39" xr:uid="{FF83F4FF-5D6B-4308-B571-47A54E77DC11}"/>
    <cellStyle name="Porcentaje 2" xfId="30" xr:uid="{00000000-0005-0000-0000-00001E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1</xdr:row>
      <xdr:rowOff>57786</xdr:rowOff>
    </xdr:from>
    <xdr:to>
      <xdr:col>1</xdr:col>
      <xdr:colOff>1658215</xdr:colOff>
      <xdr:row>3</xdr:row>
      <xdr:rowOff>101601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E9120B62-688C-43AD-BC1B-5B76820C917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3374" y="172086"/>
          <a:ext cx="2544041" cy="675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514349</xdr:colOff>
      <xdr:row>1</xdr:row>
      <xdr:rowOff>0</xdr:rowOff>
    </xdr:from>
    <xdr:to>
      <xdr:col>1</xdr:col>
      <xdr:colOff>1410565</xdr:colOff>
      <xdr:row>3</xdr:row>
      <xdr:rowOff>25400</xdr:rowOff>
    </xdr:to>
    <xdr:pic>
      <xdr:nvPicPr>
        <xdr:cNvPr id="10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4349" y="95886"/>
          <a:ext cx="2544041" cy="675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514349</xdr:colOff>
      <xdr:row>0</xdr:row>
      <xdr:rowOff>95886</xdr:rowOff>
    </xdr:from>
    <xdr:to>
      <xdr:col>1</xdr:col>
      <xdr:colOff>1509625</xdr:colOff>
      <xdr:row>2</xdr:row>
      <xdr:rowOff>111126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DC1501F1-E9A4-4BA4-A5C7-83D049A9937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4349" y="67311"/>
          <a:ext cx="2544041" cy="675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514349</xdr:colOff>
      <xdr:row>0</xdr:row>
      <xdr:rowOff>95886</xdr:rowOff>
    </xdr:from>
    <xdr:ext cx="2538215" cy="668811"/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8C4AFC4A-8AFB-46D2-8A71-96ACCDD4116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4349" y="95886"/>
          <a:ext cx="2538215" cy="66881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504824</xdr:colOff>
      <xdr:row>1</xdr:row>
      <xdr:rowOff>153036</xdr:rowOff>
    </xdr:from>
    <xdr:to>
      <xdr:col>1</xdr:col>
      <xdr:colOff>1586193</xdr:colOff>
      <xdr:row>3</xdr:row>
      <xdr:rowOff>266701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F1327497-6450-4EAD-9305-1DCDC265D22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4824" y="305436"/>
          <a:ext cx="2605369" cy="6724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133350</xdr:rowOff>
    </xdr:from>
    <xdr:to>
      <xdr:col>1</xdr:col>
      <xdr:colOff>2590800</xdr:colOff>
      <xdr:row>4</xdr:row>
      <xdr:rowOff>97790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DC036828-0B10-4731-804D-EBA170BDD9F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133350"/>
          <a:ext cx="2889250" cy="698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7A71D-B5EB-45F7-8B5B-7F94713BAD74}">
  <sheetPr>
    <pageSetUpPr fitToPage="1"/>
  </sheetPr>
  <dimension ref="A2:Z38"/>
  <sheetViews>
    <sheetView topLeftCell="B34" workbookViewId="0">
      <selection activeCell="N34" sqref="N1:S1048576"/>
    </sheetView>
  </sheetViews>
  <sheetFormatPr baseColWidth="10" defaultRowHeight="14.5"/>
  <cols>
    <col min="1" max="1" width="19.26953125" customWidth="1"/>
    <col min="2" max="2" width="33.7265625" customWidth="1"/>
    <col min="3" max="3" width="4.81640625" customWidth="1"/>
    <col min="4" max="4" width="4.7265625" customWidth="1"/>
    <col min="5" max="5" width="4.26953125" customWidth="1"/>
    <col min="6" max="6" width="4.54296875" customWidth="1"/>
    <col min="7" max="7" width="3.7265625" customWidth="1"/>
    <col min="8" max="8" width="3.1796875" customWidth="1"/>
    <col min="9" max="9" width="3.81640625" customWidth="1"/>
    <col min="10" max="10" width="4.54296875" customWidth="1"/>
    <col min="11" max="11" width="4.81640625" customWidth="1"/>
    <col min="12" max="12" width="4.453125" customWidth="1"/>
    <col min="13" max="13" width="3.54296875" customWidth="1"/>
    <col min="14" max="14" width="4.453125" customWidth="1"/>
    <col min="15" max="24" width="12.90625" customWidth="1"/>
    <col min="26" max="26" width="19.54296875" customWidth="1"/>
  </cols>
  <sheetData>
    <row r="2" spans="1:26" ht="18" customHeight="1">
      <c r="A2" s="52"/>
      <c r="B2" s="52"/>
      <c r="C2" s="52"/>
      <c r="D2" s="52"/>
      <c r="E2" s="52"/>
      <c r="F2" s="52"/>
      <c r="G2" s="259" t="s">
        <v>63</v>
      </c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  <c r="V2" s="260"/>
      <c r="W2" s="260"/>
      <c r="X2" s="260"/>
      <c r="Y2" s="260"/>
      <c r="Z2" s="261"/>
    </row>
    <row r="3" spans="1:26" ht="32.25" customHeight="1">
      <c r="A3" s="52"/>
      <c r="B3" s="52"/>
      <c r="C3" s="52"/>
      <c r="D3" s="52"/>
      <c r="E3" s="52"/>
      <c r="F3" s="52"/>
      <c r="G3" s="287" t="s">
        <v>0</v>
      </c>
      <c r="H3" s="288"/>
      <c r="I3" s="288"/>
      <c r="J3" s="288"/>
      <c r="K3" s="288"/>
      <c r="L3" s="288"/>
      <c r="M3" s="288"/>
      <c r="N3" s="289"/>
      <c r="O3" s="290" t="s">
        <v>64</v>
      </c>
      <c r="P3" s="291"/>
      <c r="Q3" s="291"/>
      <c r="R3" s="291"/>
      <c r="S3" s="291"/>
      <c r="T3" s="291"/>
      <c r="U3" s="291"/>
      <c r="V3" s="291"/>
      <c r="W3" s="291"/>
      <c r="X3" s="291"/>
      <c r="Y3" s="291"/>
      <c r="Z3" s="292"/>
    </row>
    <row r="4" spans="1:26" ht="20.5" customHeight="1">
      <c r="A4" s="52"/>
      <c r="B4" s="52"/>
      <c r="C4" s="52"/>
      <c r="D4" s="52"/>
      <c r="E4" s="52"/>
      <c r="F4" s="52"/>
      <c r="G4" s="287" t="s">
        <v>1</v>
      </c>
      <c r="H4" s="288"/>
      <c r="I4" s="288"/>
      <c r="J4" s="288"/>
      <c r="K4" s="288"/>
      <c r="L4" s="288"/>
      <c r="M4" s="288"/>
      <c r="N4" s="289"/>
      <c r="O4" s="287" t="s">
        <v>65</v>
      </c>
      <c r="P4" s="288"/>
      <c r="Q4" s="288"/>
      <c r="R4" s="288"/>
      <c r="S4" s="288"/>
      <c r="T4" s="288"/>
      <c r="U4" s="288"/>
      <c r="V4" s="288"/>
      <c r="W4" s="288"/>
      <c r="X4" s="288"/>
      <c r="Y4" s="288"/>
      <c r="Z4" s="289"/>
    </row>
    <row r="5" spans="1:26">
      <c r="A5" s="52"/>
      <c r="B5" s="52"/>
      <c r="C5" s="52"/>
      <c r="D5" s="52"/>
      <c r="E5" s="52"/>
      <c r="F5" s="52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 spans="1:26" ht="29" customHeight="1">
      <c r="A6" s="54" t="s">
        <v>2</v>
      </c>
      <c r="B6" s="284" t="s">
        <v>40</v>
      </c>
      <c r="C6" s="285"/>
      <c r="D6" s="285"/>
      <c r="E6" s="285"/>
      <c r="F6" s="285"/>
      <c r="G6" s="285"/>
      <c r="H6" s="285"/>
      <c r="I6" s="285"/>
      <c r="J6" s="285"/>
      <c r="K6" s="285"/>
      <c r="L6" s="285"/>
      <c r="M6" s="285"/>
      <c r="N6" s="285"/>
      <c r="O6" s="285"/>
      <c r="P6" s="285"/>
      <c r="Q6" s="285"/>
      <c r="R6" s="285"/>
      <c r="S6" s="285"/>
      <c r="T6" s="285"/>
      <c r="U6" s="285"/>
      <c r="V6" s="285"/>
      <c r="W6" s="285"/>
      <c r="X6" s="285"/>
      <c r="Y6" s="285"/>
      <c r="Z6" s="286"/>
    </row>
    <row r="7" spans="1:26" ht="22.5" customHeight="1">
      <c r="A7" s="55" t="s">
        <v>3</v>
      </c>
      <c r="B7" s="275" t="s">
        <v>62</v>
      </c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6"/>
      <c r="W7" s="276"/>
      <c r="X7" s="276"/>
      <c r="Y7" s="276"/>
      <c r="Z7" s="277"/>
    </row>
    <row r="8" spans="1:26" ht="23">
      <c r="A8" s="56" t="s">
        <v>4</v>
      </c>
      <c r="B8" s="278" t="s">
        <v>28</v>
      </c>
      <c r="C8" s="279"/>
      <c r="D8" s="279"/>
      <c r="E8" s="279"/>
      <c r="F8" s="279"/>
      <c r="G8" s="279"/>
      <c r="H8" s="279"/>
      <c r="I8" s="279"/>
      <c r="J8" s="279"/>
      <c r="K8" s="279"/>
      <c r="L8" s="279"/>
      <c r="M8" s="279"/>
      <c r="N8" s="279"/>
      <c r="O8" s="279"/>
      <c r="P8" s="279"/>
      <c r="Q8" s="279"/>
      <c r="R8" s="279"/>
      <c r="S8" s="279"/>
      <c r="T8" s="279"/>
      <c r="U8" s="279"/>
      <c r="V8" s="279"/>
      <c r="W8" s="279"/>
      <c r="X8" s="279"/>
      <c r="Y8" s="279"/>
      <c r="Z8" s="280"/>
    </row>
    <row r="9" spans="1:26" ht="17.5" customHeight="1">
      <c r="A9" s="57" t="s">
        <v>5</v>
      </c>
      <c r="B9" s="275" t="s">
        <v>41</v>
      </c>
      <c r="C9" s="276"/>
      <c r="D9" s="276"/>
      <c r="E9" s="276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76"/>
      <c r="S9" s="276"/>
      <c r="T9" s="276"/>
      <c r="U9" s="276"/>
      <c r="V9" s="276"/>
      <c r="W9" s="276"/>
      <c r="X9" s="276"/>
      <c r="Y9" s="276"/>
      <c r="Z9" s="277"/>
    </row>
    <row r="10" spans="1:26" ht="21" customHeight="1">
      <c r="A10" s="58" t="s">
        <v>66</v>
      </c>
      <c r="B10" s="281" t="s">
        <v>67</v>
      </c>
      <c r="C10" s="282"/>
      <c r="D10" s="282"/>
      <c r="E10" s="282"/>
      <c r="F10" s="282"/>
      <c r="G10" s="282"/>
      <c r="H10" s="282"/>
      <c r="I10" s="282"/>
      <c r="J10" s="282"/>
      <c r="K10" s="282"/>
      <c r="L10" s="282"/>
      <c r="M10" s="282"/>
      <c r="N10" s="282"/>
      <c r="O10" s="282"/>
      <c r="P10" s="282"/>
      <c r="Q10" s="282"/>
      <c r="R10" s="282"/>
      <c r="S10" s="282"/>
      <c r="T10" s="282"/>
      <c r="U10" s="282"/>
      <c r="V10" s="282"/>
      <c r="W10" s="282"/>
      <c r="X10" s="282"/>
      <c r="Y10" s="282"/>
      <c r="Z10" s="283"/>
    </row>
    <row r="11" spans="1:26" ht="31" customHeight="1">
      <c r="A11" s="54" t="s">
        <v>6</v>
      </c>
      <c r="B11" s="247" t="s">
        <v>68</v>
      </c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8"/>
      <c r="V11" s="248"/>
      <c r="W11" s="248"/>
      <c r="X11" s="248"/>
      <c r="Y11" s="248"/>
      <c r="Z11" s="249"/>
    </row>
    <row r="12" spans="1:26">
      <c r="A12" s="264" t="s">
        <v>69</v>
      </c>
      <c r="B12" s="264" t="s">
        <v>8</v>
      </c>
      <c r="C12" s="266" t="s">
        <v>9</v>
      </c>
      <c r="D12" s="267"/>
      <c r="E12" s="267"/>
      <c r="F12" s="267"/>
      <c r="G12" s="267"/>
      <c r="H12" s="267"/>
      <c r="I12" s="267"/>
      <c r="J12" s="268"/>
      <c r="K12" s="272" t="s">
        <v>10</v>
      </c>
      <c r="L12" s="273"/>
      <c r="M12" s="273"/>
      <c r="N12" s="274"/>
      <c r="O12" s="266"/>
      <c r="P12" s="267"/>
      <c r="Q12" s="267"/>
      <c r="R12" s="267"/>
      <c r="S12" s="267"/>
      <c r="T12" s="267"/>
      <c r="U12" s="267"/>
      <c r="V12" s="267"/>
      <c r="W12" s="267"/>
      <c r="X12" s="267"/>
      <c r="Y12" s="267"/>
      <c r="Z12" s="268"/>
    </row>
    <row r="13" spans="1:26" ht="17.5" customHeight="1">
      <c r="A13" s="265"/>
      <c r="B13" s="265"/>
      <c r="C13" s="269"/>
      <c r="D13" s="270"/>
      <c r="E13" s="270"/>
      <c r="F13" s="270"/>
      <c r="G13" s="270"/>
      <c r="H13" s="270"/>
      <c r="I13" s="270"/>
      <c r="J13" s="271"/>
      <c r="K13" s="3">
        <v>1</v>
      </c>
      <c r="L13" s="3">
        <v>2</v>
      </c>
      <c r="M13" s="2">
        <v>3</v>
      </c>
      <c r="N13" s="2">
        <v>4</v>
      </c>
      <c r="O13" s="269"/>
      <c r="P13" s="270"/>
      <c r="Q13" s="270"/>
      <c r="R13" s="270"/>
      <c r="S13" s="270"/>
      <c r="T13" s="270"/>
      <c r="U13" s="270"/>
      <c r="V13" s="270"/>
      <c r="W13" s="270"/>
      <c r="X13" s="270"/>
      <c r="Y13" s="270"/>
      <c r="Z13" s="271"/>
    </row>
    <row r="14" spans="1:26" ht="36" customHeight="1">
      <c r="A14" s="183" t="s">
        <v>70</v>
      </c>
      <c r="B14" s="47" t="s">
        <v>71</v>
      </c>
      <c r="C14" s="251" t="s">
        <v>171</v>
      </c>
      <c r="D14" s="251"/>
      <c r="E14" s="251"/>
      <c r="F14" s="251"/>
      <c r="G14" s="251"/>
      <c r="H14" s="251"/>
      <c r="I14" s="251"/>
      <c r="J14" s="251"/>
      <c r="K14" s="62">
        <v>25</v>
      </c>
      <c r="L14" s="62">
        <v>25</v>
      </c>
      <c r="M14" s="62">
        <v>25</v>
      </c>
      <c r="N14" s="62">
        <v>25</v>
      </c>
      <c r="O14" s="252"/>
      <c r="P14" s="253"/>
      <c r="Q14" s="253"/>
      <c r="R14" s="253"/>
      <c r="S14" s="253"/>
      <c r="T14" s="253"/>
      <c r="U14" s="253"/>
      <c r="V14" s="253"/>
      <c r="W14" s="253"/>
      <c r="X14" s="253"/>
      <c r="Y14" s="253"/>
      <c r="Z14" s="254"/>
    </row>
    <row r="15" spans="1:26">
      <c r="A15" s="255"/>
      <c r="B15" s="257" t="s">
        <v>11</v>
      </c>
      <c r="C15" s="259" t="s">
        <v>12</v>
      </c>
      <c r="D15" s="260"/>
      <c r="E15" s="260"/>
      <c r="F15" s="260"/>
      <c r="G15" s="260"/>
      <c r="H15" s="260"/>
      <c r="I15" s="260"/>
      <c r="J15" s="260"/>
      <c r="K15" s="260"/>
      <c r="L15" s="260"/>
      <c r="M15" s="260"/>
      <c r="N15" s="261"/>
      <c r="O15" s="262" t="s">
        <v>13</v>
      </c>
      <c r="P15" s="250" t="s">
        <v>194</v>
      </c>
      <c r="Q15" s="250" t="s">
        <v>197</v>
      </c>
      <c r="R15" s="250" t="s">
        <v>205</v>
      </c>
      <c r="S15" s="250" t="s">
        <v>206</v>
      </c>
      <c r="T15" s="250" t="s">
        <v>207</v>
      </c>
      <c r="U15" s="250" t="s">
        <v>211</v>
      </c>
      <c r="V15" s="250" t="s">
        <v>214</v>
      </c>
      <c r="W15" s="250" t="s">
        <v>218</v>
      </c>
      <c r="X15" s="250" t="s">
        <v>195</v>
      </c>
      <c r="Y15" s="259" t="s">
        <v>14</v>
      </c>
      <c r="Z15" s="261"/>
    </row>
    <row r="16" spans="1:26">
      <c r="A16" s="256"/>
      <c r="B16" s="258"/>
      <c r="C16" s="63" t="s">
        <v>15</v>
      </c>
      <c r="D16" s="63" t="s">
        <v>16</v>
      </c>
      <c r="E16" s="63" t="s">
        <v>17</v>
      </c>
      <c r="F16" s="63" t="s">
        <v>18</v>
      </c>
      <c r="G16" s="63" t="s">
        <v>17</v>
      </c>
      <c r="H16" s="63" t="s">
        <v>19</v>
      </c>
      <c r="I16" s="63" t="s">
        <v>19</v>
      </c>
      <c r="J16" s="63" t="s">
        <v>18</v>
      </c>
      <c r="K16" s="63" t="s">
        <v>20</v>
      </c>
      <c r="L16" s="63" t="s">
        <v>21</v>
      </c>
      <c r="M16" s="63" t="s">
        <v>22</v>
      </c>
      <c r="N16" s="63" t="s">
        <v>23</v>
      </c>
      <c r="O16" s="263"/>
      <c r="P16" s="250"/>
      <c r="Q16" s="250"/>
      <c r="R16" s="250"/>
      <c r="S16" s="250"/>
      <c r="T16" s="250"/>
      <c r="U16" s="250"/>
      <c r="V16" s="250"/>
      <c r="W16" s="250"/>
      <c r="X16" s="250"/>
      <c r="Y16" s="63" t="s">
        <v>24</v>
      </c>
      <c r="Z16" s="63" t="s">
        <v>25</v>
      </c>
    </row>
    <row r="17" spans="1:26" ht="28.5" customHeight="1">
      <c r="A17" s="13">
        <v>1</v>
      </c>
      <c r="B17" s="64" t="s">
        <v>72</v>
      </c>
      <c r="C17" s="129"/>
      <c r="D17" s="130"/>
      <c r="E17" s="131"/>
      <c r="F17" s="132"/>
      <c r="G17" s="132"/>
      <c r="H17" s="129"/>
      <c r="I17" s="129"/>
      <c r="J17" s="129"/>
      <c r="K17" s="129"/>
      <c r="L17" s="129"/>
      <c r="M17" s="129"/>
      <c r="N17" s="129"/>
      <c r="O17" s="5">
        <v>0</v>
      </c>
      <c r="P17" s="78"/>
      <c r="Q17" s="78"/>
      <c r="R17" s="78"/>
      <c r="S17" s="78"/>
      <c r="T17" s="78"/>
      <c r="U17" s="78"/>
      <c r="V17" s="78"/>
      <c r="W17" s="78"/>
      <c r="X17" s="78">
        <f>SUM(O17:W17)</f>
        <v>0</v>
      </c>
      <c r="Y17" s="69"/>
      <c r="Z17" s="47"/>
    </row>
    <row r="18" spans="1:26" ht="38.5" customHeight="1">
      <c r="A18" s="13">
        <v>2</v>
      </c>
      <c r="B18" s="70" t="s">
        <v>73</v>
      </c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5">
        <v>0</v>
      </c>
      <c r="P18" s="5"/>
      <c r="Q18" s="5"/>
      <c r="R18" s="5"/>
      <c r="S18" s="5"/>
      <c r="T18" s="5"/>
      <c r="U18" s="5"/>
      <c r="V18" s="5"/>
      <c r="W18" s="5"/>
      <c r="X18" s="78">
        <f t="shared" ref="X18:X23" si="0">SUM(O18:W18)</f>
        <v>0</v>
      </c>
      <c r="Y18" s="72"/>
      <c r="Z18" s="73"/>
    </row>
    <row r="19" spans="1:26" ht="54.5" customHeight="1">
      <c r="A19" s="13">
        <v>3</v>
      </c>
      <c r="B19" s="70" t="s">
        <v>74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5">
        <v>0</v>
      </c>
      <c r="P19" s="5"/>
      <c r="Q19" s="5"/>
      <c r="R19" s="5"/>
      <c r="S19" s="5"/>
      <c r="T19" s="5"/>
      <c r="U19" s="5"/>
      <c r="V19" s="5"/>
      <c r="W19" s="5"/>
      <c r="X19" s="78">
        <f t="shared" si="0"/>
        <v>0</v>
      </c>
      <c r="Y19" s="72"/>
      <c r="Z19" s="73"/>
    </row>
    <row r="20" spans="1:26" ht="35.5" customHeight="1">
      <c r="A20" s="13">
        <v>4</v>
      </c>
      <c r="B20" s="70" t="s">
        <v>75</v>
      </c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5">
        <v>0</v>
      </c>
      <c r="P20" s="5"/>
      <c r="Q20" s="5"/>
      <c r="R20" s="5"/>
      <c r="S20" s="5"/>
      <c r="T20" s="5"/>
      <c r="U20" s="5"/>
      <c r="V20" s="5"/>
      <c r="W20" s="5"/>
      <c r="X20" s="78">
        <f t="shared" si="0"/>
        <v>0</v>
      </c>
      <c r="Y20" s="72"/>
      <c r="Z20" s="73"/>
    </row>
    <row r="21" spans="1:26" ht="59" customHeight="1">
      <c r="A21" s="13">
        <v>5</v>
      </c>
      <c r="B21" s="70" t="s">
        <v>76</v>
      </c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5">
        <v>0</v>
      </c>
      <c r="P21" s="5"/>
      <c r="Q21" s="5"/>
      <c r="R21" s="5"/>
      <c r="S21" s="5"/>
      <c r="T21" s="5"/>
      <c r="U21" s="5"/>
      <c r="V21" s="5"/>
      <c r="W21" s="5"/>
      <c r="X21" s="78">
        <f t="shared" si="0"/>
        <v>0</v>
      </c>
      <c r="Y21" s="72"/>
      <c r="Z21" s="73"/>
    </row>
    <row r="22" spans="1:26" ht="47" customHeight="1">
      <c r="A22" s="13">
        <v>6</v>
      </c>
      <c r="B22" s="70" t="s">
        <v>77</v>
      </c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5">
        <v>0</v>
      </c>
      <c r="P22" s="5"/>
      <c r="Q22" s="5"/>
      <c r="R22" s="5"/>
      <c r="S22" s="5"/>
      <c r="T22" s="5"/>
      <c r="U22" s="5"/>
      <c r="V22" s="5"/>
      <c r="W22" s="5"/>
      <c r="X22" s="78">
        <f t="shared" si="0"/>
        <v>0</v>
      </c>
      <c r="Y22" s="72"/>
      <c r="Z22" s="73"/>
    </row>
    <row r="23" spans="1:26" ht="41" customHeight="1">
      <c r="A23" s="13">
        <v>7</v>
      </c>
      <c r="B23" s="74" t="s">
        <v>78</v>
      </c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5">
        <v>0</v>
      </c>
      <c r="P23" s="5"/>
      <c r="Q23" s="5"/>
      <c r="R23" s="5"/>
      <c r="S23" s="5"/>
      <c r="T23" s="5"/>
      <c r="U23" s="5"/>
      <c r="V23" s="5"/>
      <c r="W23" s="5"/>
      <c r="X23" s="78">
        <f t="shared" si="0"/>
        <v>0</v>
      </c>
      <c r="Y23" s="72"/>
      <c r="Z23" s="73"/>
    </row>
    <row r="24" spans="1:26" s="140" customFormat="1" ht="22.5" customHeight="1">
      <c r="A24" s="134"/>
      <c r="B24" s="135" t="s">
        <v>93</v>
      </c>
      <c r="C24" s="136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7">
        <f>SUM(O17:O23)</f>
        <v>0</v>
      </c>
      <c r="P24" s="137">
        <f t="shared" ref="P24:V24" si="1">SUM(P17:P23)</f>
        <v>0</v>
      </c>
      <c r="Q24" s="137">
        <f t="shared" si="1"/>
        <v>0</v>
      </c>
      <c r="R24" s="137">
        <f t="shared" si="1"/>
        <v>0</v>
      </c>
      <c r="S24" s="137">
        <f t="shared" si="1"/>
        <v>0</v>
      </c>
      <c r="T24" s="137">
        <f t="shared" si="1"/>
        <v>0</v>
      </c>
      <c r="U24" s="137">
        <f t="shared" si="1"/>
        <v>0</v>
      </c>
      <c r="V24" s="137">
        <f t="shared" si="1"/>
        <v>0</v>
      </c>
      <c r="W24" s="137">
        <f t="shared" ref="W24:X24" si="2">SUM(W17:W23)</f>
        <v>0</v>
      </c>
      <c r="X24" s="137">
        <f t="shared" si="2"/>
        <v>0</v>
      </c>
      <c r="Y24" s="138"/>
      <c r="Z24" s="139"/>
    </row>
    <row r="25" spans="1:26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</row>
    <row r="26" spans="1:26" ht="23.5" customHeight="1">
      <c r="A26" s="264" t="s">
        <v>79</v>
      </c>
      <c r="B26" s="264" t="s">
        <v>8</v>
      </c>
      <c r="C26" s="266" t="s">
        <v>9</v>
      </c>
      <c r="D26" s="267"/>
      <c r="E26" s="267"/>
      <c r="F26" s="267"/>
      <c r="G26" s="267"/>
      <c r="H26" s="267"/>
      <c r="I26" s="267"/>
      <c r="J26" s="268"/>
      <c r="K26" s="272" t="s">
        <v>10</v>
      </c>
      <c r="L26" s="273"/>
      <c r="M26" s="273"/>
      <c r="N26" s="274"/>
      <c r="O26" s="266"/>
      <c r="P26" s="267"/>
      <c r="Q26" s="267"/>
      <c r="R26" s="267"/>
      <c r="S26" s="267"/>
      <c r="T26" s="267"/>
      <c r="U26" s="267"/>
      <c r="V26" s="267"/>
      <c r="W26" s="267"/>
      <c r="X26" s="267"/>
      <c r="Y26" s="267"/>
      <c r="Z26" s="268"/>
    </row>
    <row r="27" spans="1:26">
      <c r="A27" s="265"/>
      <c r="B27" s="265"/>
      <c r="C27" s="269"/>
      <c r="D27" s="270"/>
      <c r="E27" s="270"/>
      <c r="F27" s="270"/>
      <c r="G27" s="270"/>
      <c r="H27" s="270"/>
      <c r="I27" s="270"/>
      <c r="J27" s="271"/>
      <c r="K27" s="3">
        <v>1</v>
      </c>
      <c r="L27" s="3">
        <v>2</v>
      </c>
      <c r="M27" s="2">
        <v>3</v>
      </c>
      <c r="N27" s="2">
        <v>4</v>
      </c>
      <c r="O27" s="269"/>
      <c r="P27" s="270"/>
      <c r="Q27" s="270"/>
      <c r="R27" s="270"/>
      <c r="S27" s="270"/>
      <c r="T27" s="270"/>
      <c r="U27" s="270"/>
      <c r="V27" s="270"/>
      <c r="W27" s="270"/>
      <c r="X27" s="270"/>
      <c r="Y27" s="270"/>
      <c r="Z27" s="271"/>
    </row>
    <row r="28" spans="1:26" ht="44" customHeight="1">
      <c r="A28" s="64" t="s">
        <v>80</v>
      </c>
      <c r="B28" s="75" t="s">
        <v>81</v>
      </c>
      <c r="C28" s="247" t="s">
        <v>82</v>
      </c>
      <c r="D28" s="248"/>
      <c r="E28" s="248"/>
      <c r="F28" s="248"/>
      <c r="G28" s="248"/>
      <c r="H28" s="248"/>
      <c r="I28" s="248"/>
      <c r="J28" s="249"/>
      <c r="K28" s="62">
        <v>25</v>
      </c>
      <c r="L28" s="62">
        <v>25</v>
      </c>
      <c r="M28" s="62">
        <v>25</v>
      </c>
      <c r="N28" s="62">
        <v>25</v>
      </c>
      <c r="O28" s="59"/>
      <c r="P28" s="215"/>
      <c r="Q28" s="230"/>
      <c r="R28" s="230"/>
      <c r="S28" s="233"/>
      <c r="T28" s="237"/>
      <c r="U28" s="240"/>
      <c r="V28" s="245"/>
      <c r="W28" s="210"/>
      <c r="X28" s="210"/>
      <c r="Y28" s="60"/>
      <c r="Z28" s="61"/>
    </row>
    <row r="29" spans="1:26">
      <c r="A29" s="255"/>
      <c r="B29" s="257" t="s">
        <v>11</v>
      </c>
      <c r="C29" s="259" t="s">
        <v>12</v>
      </c>
      <c r="D29" s="260"/>
      <c r="E29" s="260"/>
      <c r="F29" s="260"/>
      <c r="G29" s="260"/>
      <c r="H29" s="260"/>
      <c r="I29" s="260"/>
      <c r="J29" s="260"/>
      <c r="K29" s="260"/>
      <c r="L29" s="260"/>
      <c r="M29" s="260"/>
      <c r="N29" s="261"/>
      <c r="O29" s="262" t="s">
        <v>13</v>
      </c>
      <c r="P29" s="250" t="s">
        <v>194</v>
      </c>
      <c r="Q29" s="250" t="s">
        <v>197</v>
      </c>
      <c r="R29" s="250" t="s">
        <v>205</v>
      </c>
      <c r="S29" s="250" t="s">
        <v>206</v>
      </c>
      <c r="T29" s="250" t="s">
        <v>207</v>
      </c>
      <c r="U29" s="250" t="s">
        <v>211</v>
      </c>
      <c r="V29" s="250" t="s">
        <v>214</v>
      </c>
      <c r="W29" s="250" t="s">
        <v>218</v>
      </c>
      <c r="X29" s="250" t="s">
        <v>195</v>
      </c>
      <c r="Y29" s="259" t="s">
        <v>14</v>
      </c>
      <c r="Z29" s="261"/>
    </row>
    <row r="30" spans="1:26" ht="23" customHeight="1">
      <c r="A30" s="256"/>
      <c r="B30" s="258"/>
      <c r="C30" s="103" t="s">
        <v>15</v>
      </c>
      <c r="D30" s="103" t="s">
        <v>16</v>
      </c>
      <c r="E30" s="103" t="s">
        <v>17</v>
      </c>
      <c r="F30" s="103" t="s">
        <v>18</v>
      </c>
      <c r="G30" s="103" t="s">
        <v>17</v>
      </c>
      <c r="H30" s="103" t="s">
        <v>19</v>
      </c>
      <c r="I30" s="103" t="s">
        <v>19</v>
      </c>
      <c r="J30" s="103" t="s">
        <v>18</v>
      </c>
      <c r="K30" s="103" t="s">
        <v>20</v>
      </c>
      <c r="L30" s="103" t="s">
        <v>21</v>
      </c>
      <c r="M30" s="103" t="s">
        <v>22</v>
      </c>
      <c r="N30" s="103" t="s">
        <v>23</v>
      </c>
      <c r="O30" s="263"/>
      <c r="P30" s="250"/>
      <c r="Q30" s="250"/>
      <c r="R30" s="250"/>
      <c r="S30" s="250"/>
      <c r="T30" s="250"/>
      <c r="U30" s="250"/>
      <c r="V30" s="250"/>
      <c r="W30" s="250"/>
      <c r="X30" s="250"/>
      <c r="Y30" s="103" t="s">
        <v>24</v>
      </c>
      <c r="Z30" s="103" t="s">
        <v>25</v>
      </c>
    </row>
    <row r="31" spans="1:26" ht="34.5">
      <c r="A31" s="76">
        <v>1</v>
      </c>
      <c r="B31" s="75" t="s">
        <v>83</v>
      </c>
      <c r="C31" s="63"/>
      <c r="D31" s="63"/>
      <c r="E31" s="63"/>
      <c r="F31" s="63"/>
      <c r="G31" s="63"/>
      <c r="H31" s="63"/>
      <c r="I31" s="63"/>
      <c r="J31" s="63"/>
      <c r="K31" s="77"/>
      <c r="L31" s="77"/>
      <c r="M31" s="77"/>
      <c r="N31" s="77"/>
      <c r="O31" s="78">
        <v>10000</v>
      </c>
      <c r="P31" s="78"/>
      <c r="Q31" s="78"/>
      <c r="R31" s="78"/>
      <c r="S31" s="78"/>
      <c r="T31" s="78"/>
      <c r="U31" s="78"/>
      <c r="V31" s="78"/>
      <c r="W31" s="78"/>
      <c r="X31" s="78">
        <f>SUM(O31:W31)</f>
        <v>10000</v>
      </c>
      <c r="Y31" s="6" t="s">
        <v>84</v>
      </c>
      <c r="Z31" s="47" t="s">
        <v>85</v>
      </c>
    </row>
    <row r="32" spans="1:26" ht="34.5">
      <c r="A32" s="13">
        <v>2</v>
      </c>
      <c r="B32" s="70" t="s">
        <v>86</v>
      </c>
      <c r="C32" s="79"/>
      <c r="D32" s="79"/>
      <c r="E32" s="79"/>
      <c r="F32" s="71"/>
      <c r="G32" s="79"/>
      <c r="H32" s="79"/>
      <c r="I32" s="79"/>
      <c r="J32" s="71"/>
      <c r="K32" s="79"/>
      <c r="L32" s="79"/>
      <c r="M32" s="79"/>
      <c r="N32" s="79"/>
      <c r="O32" s="5">
        <v>0</v>
      </c>
      <c r="P32" s="5"/>
      <c r="Q32" s="5"/>
      <c r="R32" s="5"/>
      <c r="S32" s="5"/>
      <c r="T32" s="5"/>
      <c r="U32" s="5"/>
      <c r="V32" s="5"/>
      <c r="W32" s="5"/>
      <c r="X32" s="78">
        <f t="shared" ref="X32:X37" si="3">SUM(O32:W32)</f>
        <v>0</v>
      </c>
      <c r="Y32" s="72"/>
      <c r="Z32" s="73"/>
    </row>
    <row r="33" spans="1:26" ht="34.5">
      <c r="A33" s="76">
        <v>3</v>
      </c>
      <c r="B33" s="80" t="s">
        <v>172</v>
      </c>
      <c r="C33" s="71"/>
      <c r="D33" s="71"/>
      <c r="E33" s="71"/>
      <c r="F33" s="71"/>
      <c r="G33" s="71"/>
      <c r="H33" s="81"/>
      <c r="I33" s="81"/>
      <c r="J33" s="81"/>
      <c r="K33" s="81"/>
      <c r="L33" s="81"/>
      <c r="M33" s="81"/>
      <c r="N33" s="81"/>
      <c r="O33" s="5">
        <v>0</v>
      </c>
      <c r="P33" s="5"/>
      <c r="Q33" s="5"/>
      <c r="R33" s="5"/>
      <c r="S33" s="5"/>
      <c r="T33" s="5"/>
      <c r="U33" s="5"/>
      <c r="V33" s="5"/>
      <c r="W33" s="5"/>
      <c r="X33" s="78">
        <f t="shared" si="3"/>
        <v>0</v>
      </c>
      <c r="Y33" s="81"/>
      <c r="Z33" s="81"/>
    </row>
    <row r="34" spans="1:26" ht="34.5">
      <c r="A34" s="13">
        <v>4</v>
      </c>
      <c r="B34" s="70" t="s">
        <v>87</v>
      </c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5">
        <v>0</v>
      </c>
      <c r="P34" s="5"/>
      <c r="Q34" s="5"/>
      <c r="R34" s="5"/>
      <c r="S34" s="5"/>
      <c r="T34" s="5"/>
      <c r="U34" s="5"/>
      <c r="V34" s="5"/>
      <c r="W34" s="5"/>
      <c r="X34" s="78">
        <f t="shared" si="3"/>
        <v>0</v>
      </c>
      <c r="Y34" s="81"/>
      <c r="Z34" s="81"/>
    </row>
    <row r="35" spans="1:26" ht="34.5">
      <c r="A35" s="76">
        <v>5</v>
      </c>
      <c r="B35" s="46" t="s">
        <v>88</v>
      </c>
      <c r="C35" s="71"/>
      <c r="D35" s="71"/>
      <c r="E35" s="71"/>
      <c r="F35" s="71"/>
      <c r="G35" s="79"/>
      <c r="H35" s="79"/>
      <c r="I35" s="79"/>
      <c r="J35" s="79"/>
      <c r="K35" s="79"/>
      <c r="L35" s="79"/>
      <c r="M35" s="79"/>
      <c r="N35" s="79"/>
      <c r="O35" s="78">
        <v>33000</v>
      </c>
      <c r="P35" s="78"/>
      <c r="Q35" s="78"/>
      <c r="R35" s="78"/>
      <c r="S35" s="78"/>
      <c r="T35" s="78"/>
      <c r="U35" s="78"/>
      <c r="V35" s="78"/>
      <c r="W35" s="78"/>
      <c r="X35" s="78">
        <f t="shared" si="3"/>
        <v>33000</v>
      </c>
      <c r="Y35" s="82" t="s">
        <v>89</v>
      </c>
      <c r="Z35" s="118" t="s">
        <v>56</v>
      </c>
    </row>
    <row r="36" spans="1:26" ht="23">
      <c r="A36" s="13">
        <v>6</v>
      </c>
      <c r="B36" s="46" t="s">
        <v>90</v>
      </c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8">
        <v>30000</v>
      </c>
      <c r="P36" s="78"/>
      <c r="Q36" s="78">
        <v>-10700</v>
      </c>
      <c r="R36" s="78"/>
      <c r="S36" s="78"/>
      <c r="T36" s="78"/>
      <c r="U36" s="78"/>
      <c r="V36" s="78">
        <v>-10000</v>
      </c>
      <c r="W36" s="78">
        <v>-10000</v>
      </c>
      <c r="X36" s="78">
        <f t="shared" si="3"/>
        <v>-700</v>
      </c>
      <c r="Y36" s="82" t="s">
        <v>91</v>
      </c>
      <c r="Z36" s="118" t="s">
        <v>92</v>
      </c>
    </row>
    <row r="37" spans="1:26" ht="80.5">
      <c r="A37" s="242"/>
      <c r="B37" s="64" t="s">
        <v>215</v>
      </c>
      <c r="C37" s="228"/>
      <c r="D37" s="228"/>
      <c r="E37" s="228"/>
      <c r="F37" s="228"/>
      <c r="G37" s="228"/>
      <c r="H37" s="228"/>
      <c r="I37" s="228"/>
      <c r="J37" s="228"/>
      <c r="K37" s="228"/>
      <c r="L37" s="71"/>
      <c r="M37" s="71"/>
      <c r="N37" s="71"/>
      <c r="O37" s="78"/>
      <c r="P37" s="78"/>
      <c r="Q37" s="78"/>
      <c r="R37" s="78"/>
      <c r="S37" s="78"/>
      <c r="T37" s="78"/>
      <c r="U37" s="78"/>
      <c r="V37" s="78">
        <v>10000</v>
      </c>
      <c r="W37" s="78">
        <v>10000</v>
      </c>
      <c r="X37" s="78">
        <f t="shared" si="3"/>
        <v>20000</v>
      </c>
      <c r="Y37" s="78" t="s">
        <v>216</v>
      </c>
      <c r="Z37" s="243" t="s">
        <v>217</v>
      </c>
    </row>
    <row r="38" spans="1:26" ht="22.5" customHeight="1">
      <c r="A38" s="134"/>
      <c r="B38" s="135" t="s">
        <v>93</v>
      </c>
      <c r="C38" s="136"/>
      <c r="D38" s="136"/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7">
        <f>SUM(O31:O36)</f>
        <v>73000</v>
      </c>
      <c r="P38" s="137">
        <f t="shared" ref="P38:R38" si="4">SUM(P31:P36)</f>
        <v>0</v>
      </c>
      <c r="Q38" s="137">
        <f t="shared" si="4"/>
        <v>-10700</v>
      </c>
      <c r="R38" s="137">
        <f t="shared" si="4"/>
        <v>0</v>
      </c>
      <c r="S38" s="137">
        <f>SUM(S31:S37)</f>
        <v>0</v>
      </c>
      <c r="T38" s="137">
        <f t="shared" ref="T38:X38" si="5">SUM(T31:T37)</f>
        <v>0</v>
      </c>
      <c r="U38" s="137">
        <f t="shared" si="5"/>
        <v>0</v>
      </c>
      <c r="V38" s="137">
        <f t="shared" ref="V38" si="6">SUM(V31:V37)</f>
        <v>0</v>
      </c>
      <c r="W38" s="137">
        <f t="shared" si="5"/>
        <v>0</v>
      </c>
      <c r="X38" s="137">
        <f t="shared" si="5"/>
        <v>62300</v>
      </c>
      <c r="Y38" s="138"/>
      <c r="Z38" s="139"/>
    </row>
  </sheetData>
  <mergeCells count="52">
    <mergeCell ref="A29:A30"/>
    <mergeCell ref="B29:B30"/>
    <mergeCell ref="C29:N29"/>
    <mergeCell ref="O29:O30"/>
    <mergeCell ref="Y29:Z29"/>
    <mergeCell ref="W29:W30"/>
    <mergeCell ref="X29:X30"/>
    <mergeCell ref="P29:P30"/>
    <mergeCell ref="S29:S30"/>
    <mergeCell ref="Q29:Q30"/>
    <mergeCell ref="R29:R30"/>
    <mergeCell ref="U29:U30"/>
    <mergeCell ref="B6:Z6"/>
    <mergeCell ref="G2:Z2"/>
    <mergeCell ref="G3:N3"/>
    <mergeCell ref="O3:Z3"/>
    <mergeCell ref="G4:N4"/>
    <mergeCell ref="O4:Z4"/>
    <mergeCell ref="A12:A13"/>
    <mergeCell ref="B12:B13"/>
    <mergeCell ref="C12:J13"/>
    <mergeCell ref="K12:N12"/>
    <mergeCell ref="O12:Z13"/>
    <mergeCell ref="B7:Z7"/>
    <mergeCell ref="B8:Z8"/>
    <mergeCell ref="B9:Z9"/>
    <mergeCell ref="B10:Z10"/>
    <mergeCell ref="B11:Z11"/>
    <mergeCell ref="A26:A27"/>
    <mergeCell ref="B26:B27"/>
    <mergeCell ref="C26:J27"/>
    <mergeCell ref="K26:N26"/>
    <mergeCell ref="O26:Z27"/>
    <mergeCell ref="A15:A16"/>
    <mergeCell ref="B15:B16"/>
    <mergeCell ref="C15:N15"/>
    <mergeCell ref="O15:O16"/>
    <mergeCell ref="Y15:Z15"/>
    <mergeCell ref="W15:W16"/>
    <mergeCell ref="X15:X16"/>
    <mergeCell ref="P15:P16"/>
    <mergeCell ref="S15:S16"/>
    <mergeCell ref="Q15:Q16"/>
    <mergeCell ref="R15:R16"/>
    <mergeCell ref="U15:U16"/>
    <mergeCell ref="C28:J28"/>
    <mergeCell ref="T15:T16"/>
    <mergeCell ref="T29:T30"/>
    <mergeCell ref="C14:J14"/>
    <mergeCell ref="O14:Z14"/>
    <mergeCell ref="V15:V16"/>
    <mergeCell ref="V29:V30"/>
  </mergeCells>
  <pageMargins left="0.9055118110236221" right="0.70866141732283472" top="0.74803149606299213" bottom="0.55118110236220474" header="0.31496062992125984" footer="0.31496062992125984"/>
  <pageSetup paperSize="9" scale="8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Z47"/>
  <sheetViews>
    <sheetView topLeftCell="C46" workbookViewId="0">
      <selection activeCell="W16" sqref="W16:W17"/>
    </sheetView>
  </sheetViews>
  <sheetFormatPr baseColWidth="10" defaultRowHeight="14.5"/>
  <cols>
    <col min="1" max="1" width="24.7265625" customWidth="1"/>
    <col min="2" max="2" width="32.6328125" customWidth="1"/>
    <col min="3" max="12" width="3.7265625" customWidth="1"/>
    <col min="13" max="13" width="3.1796875" customWidth="1"/>
    <col min="14" max="14" width="5" customWidth="1"/>
    <col min="15" max="24" width="13.81640625" customWidth="1"/>
    <col min="25" max="25" width="12.54296875" customWidth="1"/>
    <col min="26" max="26" width="27.26953125" customWidth="1"/>
  </cols>
  <sheetData>
    <row r="2" spans="1:26" ht="23.5" customHeight="1">
      <c r="A2" s="1"/>
      <c r="B2" s="1"/>
      <c r="C2" s="1"/>
      <c r="D2" s="1"/>
      <c r="E2" s="1"/>
      <c r="F2" s="1"/>
      <c r="G2" s="259" t="s">
        <v>53</v>
      </c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  <c r="V2" s="260"/>
      <c r="W2" s="260"/>
      <c r="X2" s="260"/>
      <c r="Y2" s="260"/>
      <c r="Z2" s="261"/>
    </row>
    <row r="3" spans="1:26" ht="27" customHeight="1">
      <c r="A3" s="1"/>
      <c r="B3" s="1"/>
      <c r="C3" s="1"/>
      <c r="D3" s="1"/>
      <c r="E3" s="1"/>
      <c r="F3" s="1"/>
      <c r="G3" s="308" t="s">
        <v>0</v>
      </c>
      <c r="H3" s="309"/>
      <c r="I3" s="309"/>
      <c r="J3" s="309"/>
      <c r="K3" s="309"/>
      <c r="L3" s="309"/>
      <c r="M3" s="309"/>
      <c r="N3" s="310"/>
      <c r="O3" s="290" t="s">
        <v>52</v>
      </c>
      <c r="P3" s="291"/>
      <c r="Q3" s="291"/>
      <c r="R3" s="291"/>
      <c r="S3" s="291"/>
      <c r="T3" s="291"/>
      <c r="U3" s="291"/>
      <c r="V3" s="291"/>
      <c r="W3" s="291"/>
      <c r="X3" s="291"/>
      <c r="Y3" s="291"/>
      <c r="Z3" s="292"/>
    </row>
    <row r="4" spans="1:26" ht="23" customHeight="1">
      <c r="A4" s="1"/>
      <c r="B4" s="1"/>
      <c r="C4" s="1"/>
      <c r="D4" s="1"/>
      <c r="E4" s="1"/>
      <c r="F4" s="1"/>
      <c r="G4" s="308" t="s">
        <v>1</v>
      </c>
      <c r="H4" s="309"/>
      <c r="I4" s="309"/>
      <c r="J4" s="309"/>
      <c r="K4" s="309"/>
      <c r="L4" s="309"/>
      <c r="M4" s="309"/>
      <c r="N4" s="310"/>
      <c r="O4" s="287" t="s">
        <v>27</v>
      </c>
      <c r="P4" s="288"/>
      <c r="Q4" s="288"/>
      <c r="R4" s="288"/>
      <c r="S4" s="288"/>
      <c r="T4" s="288"/>
      <c r="U4" s="288"/>
      <c r="V4" s="288"/>
      <c r="W4" s="288"/>
      <c r="X4" s="288"/>
      <c r="Y4" s="288"/>
      <c r="Z4" s="289"/>
    </row>
    <row r="5" spans="1:26">
      <c r="A5" s="1"/>
      <c r="B5" s="1"/>
      <c r="C5" s="1"/>
      <c r="D5" s="1"/>
      <c r="E5" s="1"/>
      <c r="F5" s="1"/>
      <c r="G5" s="43"/>
      <c r="H5" s="43"/>
      <c r="I5" s="43"/>
      <c r="J5" s="43"/>
      <c r="K5" s="43"/>
      <c r="L5" s="43"/>
      <c r="M5" s="43"/>
      <c r="N5" s="43"/>
      <c r="O5" s="44"/>
      <c r="P5" s="216"/>
      <c r="Q5" s="231"/>
      <c r="R5" s="231"/>
      <c r="S5" s="232"/>
      <c r="T5" s="238"/>
      <c r="U5" s="239"/>
      <c r="V5" s="246"/>
      <c r="W5" s="209"/>
      <c r="X5" s="209"/>
      <c r="Y5" s="44"/>
      <c r="Z5" s="45"/>
    </row>
    <row r="6" spans="1:26" ht="21">
      <c r="A6" s="15" t="s">
        <v>2</v>
      </c>
      <c r="B6" s="305" t="s">
        <v>40</v>
      </c>
      <c r="C6" s="306"/>
      <c r="D6" s="306"/>
      <c r="E6" s="306"/>
      <c r="F6" s="306"/>
      <c r="G6" s="306"/>
      <c r="H6" s="306"/>
      <c r="I6" s="306"/>
      <c r="J6" s="306"/>
      <c r="K6" s="306"/>
      <c r="L6" s="306"/>
      <c r="M6" s="306"/>
      <c r="N6" s="306"/>
      <c r="O6" s="306"/>
      <c r="P6" s="306"/>
      <c r="Q6" s="306"/>
      <c r="R6" s="306"/>
      <c r="S6" s="306"/>
      <c r="T6" s="306"/>
      <c r="U6" s="306"/>
      <c r="V6" s="306"/>
      <c r="W6" s="306"/>
      <c r="X6" s="306"/>
      <c r="Y6" s="306"/>
      <c r="Z6" s="307"/>
    </row>
    <row r="7" spans="1:26" ht="29.25" customHeight="1">
      <c r="A7" s="16" t="s">
        <v>3</v>
      </c>
      <c r="B7" s="293" t="s">
        <v>62</v>
      </c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5"/>
    </row>
    <row r="8" spans="1:26" ht="20" customHeight="1">
      <c r="A8" s="17" t="s">
        <v>4</v>
      </c>
      <c r="B8" s="296" t="s">
        <v>28</v>
      </c>
      <c r="C8" s="297"/>
      <c r="D8" s="297"/>
      <c r="E8" s="297"/>
      <c r="F8" s="297"/>
      <c r="G8" s="297"/>
      <c r="H8" s="297"/>
      <c r="I8" s="297"/>
      <c r="J8" s="297"/>
      <c r="K8" s="297"/>
      <c r="L8" s="297"/>
      <c r="M8" s="297"/>
      <c r="N8" s="297"/>
      <c r="O8" s="297"/>
      <c r="P8" s="297"/>
      <c r="Q8" s="297"/>
      <c r="R8" s="297"/>
      <c r="S8" s="297"/>
      <c r="T8" s="297"/>
      <c r="U8" s="297"/>
      <c r="V8" s="297"/>
      <c r="W8" s="297"/>
      <c r="X8" s="297"/>
      <c r="Y8" s="297"/>
      <c r="Z8" s="298"/>
    </row>
    <row r="9" spans="1:26" ht="20" customHeight="1">
      <c r="A9" s="18" t="s">
        <v>5</v>
      </c>
      <c r="B9" s="293" t="s">
        <v>41</v>
      </c>
      <c r="C9" s="294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94"/>
      <c r="O9" s="294"/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5"/>
    </row>
    <row r="10" spans="1:26" ht="21" customHeight="1">
      <c r="A10" s="58" t="s">
        <v>66</v>
      </c>
      <c r="B10" s="299" t="s">
        <v>30</v>
      </c>
      <c r="C10" s="300"/>
      <c r="D10" s="300"/>
      <c r="E10" s="300"/>
      <c r="F10" s="300"/>
      <c r="G10" s="300"/>
      <c r="H10" s="300"/>
      <c r="I10" s="300"/>
      <c r="J10" s="300"/>
      <c r="K10" s="300"/>
      <c r="L10" s="300"/>
      <c r="M10" s="300"/>
      <c r="N10" s="300"/>
      <c r="O10" s="300"/>
      <c r="P10" s="300"/>
      <c r="Q10" s="300"/>
      <c r="R10" s="300"/>
      <c r="S10" s="300"/>
      <c r="T10" s="300"/>
      <c r="U10" s="300"/>
      <c r="V10" s="300"/>
      <c r="W10" s="300"/>
      <c r="X10" s="300"/>
      <c r="Y10" s="300"/>
      <c r="Z10" s="301"/>
    </row>
    <row r="11" spans="1:26" ht="24.75" customHeight="1">
      <c r="A11" s="15" t="s">
        <v>6</v>
      </c>
      <c r="B11" s="302" t="s">
        <v>173</v>
      </c>
      <c r="C11" s="303"/>
      <c r="D11" s="303"/>
      <c r="E11" s="303"/>
      <c r="F11" s="303"/>
      <c r="G11" s="303"/>
      <c r="H11" s="303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03"/>
      <c r="U11" s="303"/>
      <c r="V11" s="303"/>
      <c r="W11" s="303"/>
      <c r="X11" s="303"/>
      <c r="Y11" s="303"/>
      <c r="Z11" s="304"/>
    </row>
    <row r="12" spans="1:26">
      <c r="A12" s="311" t="s">
        <v>7</v>
      </c>
      <c r="B12" s="311" t="s">
        <v>8</v>
      </c>
      <c r="C12" s="313" t="s">
        <v>9</v>
      </c>
      <c r="D12" s="314"/>
      <c r="E12" s="314"/>
      <c r="F12" s="314"/>
      <c r="G12" s="314"/>
      <c r="H12" s="314"/>
      <c r="I12" s="314"/>
      <c r="J12" s="315"/>
      <c r="K12" s="319" t="s">
        <v>10</v>
      </c>
      <c r="L12" s="320"/>
      <c r="M12" s="320"/>
      <c r="N12" s="321"/>
      <c r="O12" s="313"/>
      <c r="P12" s="314"/>
      <c r="Q12" s="314"/>
      <c r="R12" s="314"/>
      <c r="S12" s="314"/>
      <c r="T12" s="314"/>
      <c r="U12" s="314"/>
      <c r="V12" s="314"/>
      <c r="W12" s="314"/>
      <c r="X12" s="314"/>
      <c r="Y12" s="314"/>
      <c r="Z12" s="315"/>
    </row>
    <row r="13" spans="1:26">
      <c r="A13" s="312"/>
      <c r="B13" s="312"/>
      <c r="C13" s="316"/>
      <c r="D13" s="317"/>
      <c r="E13" s="317"/>
      <c r="F13" s="317"/>
      <c r="G13" s="317"/>
      <c r="H13" s="317"/>
      <c r="I13" s="317"/>
      <c r="J13" s="318"/>
      <c r="K13" s="19">
        <v>1</v>
      </c>
      <c r="L13" s="19">
        <v>2</v>
      </c>
      <c r="M13" s="20">
        <v>3</v>
      </c>
      <c r="N13" s="20">
        <v>4</v>
      </c>
      <c r="O13" s="316"/>
      <c r="P13" s="317"/>
      <c r="Q13" s="317"/>
      <c r="R13" s="317"/>
      <c r="S13" s="317"/>
      <c r="T13" s="317"/>
      <c r="U13" s="317"/>
      <c r="V13" s="317"/>
      <c r="W13" s="317"/>
      <c r="X13" s="317"/>
      <c r="Y13" s="317"/>
      <c r="Z13" s="318"/>
    </row>
    <row r="14" spans="1:26" ht="36" customHeight="1">
      <c r="A14" s="324" t="s">
        <v>48</v>
      </c>
      <c r="B14" s="21" t="s">
        <v>203</v>
      </c>
      <c r="C14" s="338" t="s">
        <v>47</v>
      </c>
      <c r="D14" s="339"/>
      <c r="E14" s="339"/>
      <c r="F14" s="339"/>
      <c r="G14" s="339"/>
      <c r="H14" s="339"/>
      <c r="I14" s="339"/>
      <c r="J14" s="340"/>
      <c r="K14" s="29">
        <v>0.25</v>
      </c>
      <c r="L14" s="29">
        <v>0.25</v>
      </c>
      <c r="M14" s="29">
        <v>0.25</v>
      </c>
      <c r="N14" s="29">
        <v>0.25</v>
      </c>
      <c r="O14" s="319"/>
      <c r="P14" s="320"/>
      <c r="Q14" s="320"/>
      <c r="R14" s="320"/>
      <c r="S14" s="320"/>
      <c r="T14" s="320"/>
      <c r="U14" s="320"/>
      <c r="V14" s="320"/>
      <c r="W14" s="320"/>
      <c r="X14" s="320"/>
      <c r="Y14" s="320"/>
      <c r="Z14" s="321"/>
    </row>
    <row r="15" spans="1:26" ht="26" customHeight="1">
      <c r="A15" s="324"/>
      <c r="B15" s="25" t="s">
        <v>174</v>
      </c>
      <c r="C15" s="325" t="s">
        <v>31</v>
      </c>
      <c r="D15" s="326"/>
      <c r="E15" s="326"/>
      <c r="F15" s="326"/>
      <c r="G15" s="326"/>
      <c r="H15" s="326"/>
      <c r="I15" s="326"/>
      <c r="J15" s="327"/>
      <c r="K15" s="30"/>
      <c r="L15" s="31"/>
      <c r="M15" s="31"/>
      <c r="N15" s="185">
        <v>1</v>
      </c>
      <c r="O15" s="328"/>
      <c r="P15" s="329"/>
      <c r="Q15" s="329"/>
      <c r="R15" s="329"/>
      <c r="S15" s="329"/>
      <c r="T15" s="329"/>
      <c r="U15" s="329"/>
      <c r="V15" s="329"/>
      <c r="W15" s="329"/>
      <c r="X15" s="329"/>
      <c r="Y15" s="329"/>
      <c r="Z15" s="330"/>
    </row>
    <row r="16" spans="1:26" ht="20.5" customHeight="1">
      <c r="A16" s="331"/>
      <c r="B16" s="333" t="s">
        <v>11</v>
      </c>
      <c r="C16" s="259" t="s">
        <v>12</v>
      </c>
      <c r="D16" s="335"/>
      <c r="E16" s="335"/>
      <c r="F16" s="335"/>
      <c r="G16" s="335"/>
      <c r="H16" s="335"/>
      <c r="I16" s="335"/>
      <c r="J16" s="335"/>
      <c r="K16" s="335"/>
      <c r="L16" s="335"/>
      <c r="M16" s="335"/>
      <c r="N16" s="336"/>
      <c r="O16" s="262" t="s">
        <v>13</v>
      </c>
      <c r="P16" s="250" t="s">
        <v>194</v>
      </c>
      <c r="Q16" s="250" t="s">
        <v>197</v>
      </c>
      <c r="R16" s="250" t="s">
        <v>205</v>
      </c>
      <c r="S16" s="250" t="s">
        <v>206</v>
      </c>
      <c r="T16" s="250" t="s">
        <v>207</v>
      </c>
      <c r="U16" s="250" t="s">
        <v>211</v>
      </c>
      <c r="V16" s="250" t="s">
        <v>214</v>
      </c>
      <c r="W16" s="250" t="s">
        <v>218</v>
      </c>
      <c r="X16" s="250" t="s">
        <v>195</v>
      </c>
      <c r="Y16" s="337" t="s">
        <v>14</v>
      </c>
      <c r="Z16" s="336"/>
    </row>
    <row r="17" spans="1:26" ht="26.25" customHeight="1">
      <c r="A17" s="332"/>
      <c r="B17" s="334"/>
      <c r="C17" s="141" t="s">
        <v>15</v>
      </c>
      <c r="D17" s="141" t="s">
        <v>16</v>
      </c>
      <c r="E17" s="141" t="s">
        <v>17</v>
      </c>
      <c r="F17" s="141" t="s">
        <v>18</v>
      </c>
      <c r="G17" s="141" t="s">
        <v>17</v>
      </c>
      <c r="H17" s="141" t="s">
        <v>19</v>
      </c>
      <c r="I17" s="141" t="s">
        <v>19</v>
      </c>
      <c r="J17" s="141" t="s">
        <v>18</v>
      </c>
      <c r="K17" s="141" t="s">
        <v>20</v>
      </c>
      <c r="L17" s="141" t="s">
        <v>21</v>
      </c>
      <c r="M17" s="141" t="s">
        <v>22</v>
      </c>
      <c r="N17" s="141" t="s">
        <v>23</v>
      </c>
      <c r="O17" s="263"/>
      <c r="P17" s="250"/>
      <c r="Q17" s="250"/>
      <c r="R17" s="250"/>
      <c r="S17" s="250"/>
      <c r="T17" s="250"/>
      <c r="U17" s="250"/>
      <c r="V17" s="250"/>
      <c r="W17" s="250"/>
      <c r="X17" s="250"/>
      <c r="Y17" s="4" t="s">
        <v>24</v>
      </c>
      <c r="Z17" s="4" t="s">
        <v>25</v>
      </c>
    </row>
    <row r="18" spans="1:26" ht="35.25" customHeight="1">
      <c r="A18" s="22">
        <v>1</v>
      </c>
      <c r="B18" s="12" t="s">
        <v>49</v>
      </c>
      <c r="C18" s="26"/>
      <c r="D18" s="27"/>
      <c r="E18" s="28"/>
      <c r="F18" s="22"/>
      <c r="G18" s="204"/>
      <c r="H18" s="26"/>
      <c r="I18" s="26"/>
      <c r="J18" s="26"/>
      <c r="K18" s="26"/>
      <c r="L18" s="26"/>
      <c r="M18" s="26"/>
      <c r="N18" s="26"/>
      <c r="O18" s="23">
        <v>0</v>
      </c>
      <c r="P18" s="78"/>
      <c r="Q18" s="78"/>
      <c r="R18" s="78"/>
      <c r="S18" s="78"/>
      <c r="T18" s="78"/>
      <c r="U18" s="78"/>
      <c r="V18" s="78"/>
      <c r="W18" s="78"/>
      <c r="X18" s="78">
        <f>SUM(O18:W18)</f>
        <v>0</v>
      </c>
      <c r="Y18" s="24"/>
      <c r="Z18" s="25"/>
    </row>
    <row r="19" spans="1:26" ht="39" customHeight="1">
      <c r="A19" s="22">
        <v>2</v>
      </c>
      <c r="B19" s="12" t="s">
        <v>32</v>
      </c>
      <c r="C19" s="203"/>
      <c r="D19" s="27"/>
      <c r="E19" s="28"/>
      <c r="F19" s="22"/>
      <c r="G19" s="26"/>
      <c r="H19" s="26"/>
      <c r="I19" s="26"/>
      <c r="J19" s="26"/>
      <c r="K19" s="26"/>
      <c r="L19" s="26"/>
      <c r="M19" s="26"/>
      <c r="N19" s="26"/>
      <c r="O19" s="23">
        <v>0</v>
      </c>
      <c r="P19" s="23"/>
      <c r="Q19" s="23"/>
      <c r="R19" s="23"/>
      <c r="S19" s="23"/>
      <c r="T19" s="23"/>
      <c r="U19" s="23"/>
      <c r="V19" s="23"/>
      <c r="W19" s="23"/>
      <c r="X19" s="78">
        <f t="shared" ref="X19:X26" si="0">SUM(O19:W19)</f>
        <v>0</v>
      </c>
      <c r="Y19" s="24"/>
      <c r="Z19" s="25"/>
    </row>
    <row r="20" spans="1:26" ht="22.5" customHeight="1">
      <c r="A20" s="22">
        <v>3</v>
      </c>
      <c r="B20" s="12" t="s">
        <v>35</v>
      </c>
      <c r="C20" s="26"/>
      <c r="D20" s="27"/>
      <c r="E20" s="28"/>
      <c r="F20" s="22"/>
      <c r="G20" s="22"/>
      <c r="H20" s="26"/>
      <c r="I20" s="26"/>
      <c r="J20" s="26"/>
      <c r="K20" s="203"/>
      <c r="L20" s="203"/>
      <c r="M20" s="203"/>
      <c r="N20" s="203"/>
      <c r="O20" s="23">
        <v>0</v>
      </c>
      <c r="P20" s="23"/>
      <c r="Q20" s="23"/>
      <c r="R20" s="23"/>
      <c r="S20" s="23"/>
      <c r="T20" s="23"/>
      <c r="U20" s="23"/>
      <c r="V20" s="23"/>
      <c r="W20" s="23"/>
      <c r="X20" s="78">
        <f t="shared" si="0"/>
        <v>0</v>
      </c>
      <c r="Y20" s="24"/>
      <c r="Z20" s="25"/>
    </row>
    <row r="21" spans="1:26" ht="95.25" customHeight="1">
      <c r="A21" s="22">
        <v>4</v>
      </c>
      <c r="B21" s="12" t="s">
        <v>175</v>
      </c>
      <c r="C21" s="203"/>
      <c r="D21" s="205"/>
      <c r="E21" s="206"/>
      <c r="F21" s="204"/>
      <c r="G21" s="204"/>
      <c r="H21" s="203"/>
      <c r="I21" s="203"/>
      <c r="J21" s="203"/>
      <c r="K21" s="203"/>
      <c r="L21" s="203"/>
      <c r="M21" s="203"/>
      <c r="N21" s="203"/>
      <c r="O21" s="23">
        <v>0</v>
      </c>
      <c r="P21" s="23"/>
      <c r="Q21" s="23"/>
      <c r="R21" s="23"/>
      <c r="S21" s="23"/>
      <c r="T21" s="23"/>
      <c r="U21" s="23"/>
      <c r="V21" s="23"/>
      <c r="W21" s="23"/>
      <c r="X21" s="78">
        <f t="shared" si="0"/>
        <v>0</v>
      </c>
      <c r="Y21" s="24"/>
      <c r="Z21" s="25"/>
    </row>
    <row r="22" spans="1:26" ht="24.5" customHeight="1">
      <c r="A22" s="22">
        <v>5</v>
      </c>
      <c r="B22" s="12" t="s">
        <v>50</v>
      </c>
      <c r="C22" s="203"/>
      <c r="D22" s="205"/>
      <c r="E22" s="206"/>
      <c r="F22" s="204"/>
      <c r="G22" s="204"/>
      <c r="H22" s="203"/>
      <c r="I22" s="203"/>
      <c r="J22" s="203"/>
      <c r="K22" s="203"/>
      <c r="L22" s="203"/>
      <c r="M22" s="203"/>
      <c r="N22" s="203"/>
      <c r="O22" s="23">
        <v>0</v>
      </c>
      <c r="P22" s="23"/>
      <c r="Q22" s="23"/>
      <c r="R22" s="23"/>
      <c r="S22" s="23"/>
      <c r="T22" s="23"/>
      <c r="U22" s="23"/>
      <c r="V22" s="23"/>
      <c r="W22" s="23"/>
      <c r="X22" s="78">
        <f t="shared" si="0"/>
        <v>0</v>
      </c>
      <c r="Y22" s="24"/>
      <c r="Z22" s="184"/>
    </row>
    <row r="23" spans="1:26" ht="28.5" customHeight="1">
      <c r="A23" s="22">
        <v>6</v>
      </c>
      <c r="B23" s="12" t="s">
        <v>33</v>
      </c>
      <c r="C23" s="203"/>
      <c r="D23" s="205"/>
      <c r="E23" s="206"/>
      <c r="F23" s="204"/>
      <c r="G23" s="204"/>
      <c r="H23" s="203"/>
      <c r="I23" s="203"/>
      <c r="J23" s="203"/>
      <c r="K23" s="203"/>
      <c r="L23" s="203"/>
      <c r="M23" s="203"/>
      <c r="N23" s="203"/>
      <c r="O23" s="23">
        <v>0</v>
      </c>
      <c r="P23" s="23"/>
      <c r="Q23" s="23"/>
      <c r="R23" s="23"/>
      <c r="S23" s="23"/>
      <c r="T23" s="23"/>
      <c r="U23" s="23"/>
      <c r="V23" s="23"/>
      <c r="W23" s="23"/>
      <c r="X23" s="78">
        <f t="shared" si="0"/>
        <v>0</v>
      </c>
      <c r="Y23" s="24"/>
      <c r="Z23" s="184"/>
    </row>
    <row r="24" spans="1:26" ht="22" customHeight="1">
      <c r="A24" s="22">
        <v>7</v>
      </c>
      <c r="B24" s="12" t="s">
        <v>34</v>
      </c>
      <c r="C24" s="203"/>
      <c r="D24" s="205"/>
      <c r="E24" s="206"/>
      <c r="F24" s="204"/>
      <c r="G24" s="204"/>
      <c r="H24" s="203"/>
      <c r="I24" s="203"/>
      <c r="J24" s="203"/>
      <c r="K24" s="203"/>
      <c r="L24" s="203"/>
      <c r="M24" s="203"/>
      <c r="N24" s="203"/>
      <c r="O24" s="23">
        <v>0</v>
      </c>
      <c r="P24" s="23"/>
      <c r="Q24" s="23"/>
      <c r="R24" s="23"/>
      <c r="S24" s="23"/>
      <c r="T24" s="23"/>
      <c r="U24" s="23"/>
      <c r="V24" s="23"/>
      <c r="W24" s="23"/>
      <c r="X24" s="78">
        <f t="shared" si="0"/>
        <v>0</v>
      </c>
      <c r="Y24" s="24"/>
      <c r="Z24" s="184"/>
    </row>
    <row r="25" spans="1:26" ht="23.5" customHeight="1">
      <c r="A25" s="22">
        <v>8</v>
      </c>
      <c r="B25" s="12" t="s">
        <v>36</v>
      </c>
      <c r="C25" s="203"/>
      <c r="D25" s="205"/>
      <c r="E25" s="206"/>
      <c r="F25" s="204"/>
      <c r="G25" s="204"/>
      <c r="H25" s="203"/>
      <c r="I25" s="203"/>
      <c r="J25" s="203"/>
      <c r="K25" s="203"/>
      <c r="L25" s="203"/>
      <c r="M25" s="203"/>
      <c r="N25" s="203"/>
      <c r="O25" s="23">
        <v>0</v>
      </c>
      <c r="P25" s="23"/>
      <c r="Q25" s="23"/>
      <c r="R25" s="23"/>
      <c r="S25" s="23"/>
      <c r="T25" s="23"/>
      <c r="U25" s="23"/>
      <c r="V25" s="23"/>
      <c r="W25" s="23"/>
      <c r="X25" s="78">
        <f t="shared" si="0"/>
        <v>0</v>
      </c>
      <c r="Y25" s="24"/>
      <c r="Z25" s="184"/>
    </row>
    <row r="26" spans="1:26" ht="38.5" customHeight="1">
      <c r="A26" s="22">
        <v>9</v>
      </c>
      <c r="B26" s="12" t="s">
        <v>51</v>
      </c>
      <c r="C26" s="203"/>
      <c r="D26" s="205"/>
      <c r="E26" s="206"/>
      <c r="F26" s="204"/>
      <c r="G26" s="204"/>
      <c r="H26" s="203"/>
      <c r="I26" s="203"/>
      <c r="J26" s="203"/>
      <c r="K26" s="203"/>
      <c r="L26" s="203"/>
      <c r="M26" s="203"/>
      <c r="N26" s="203"/>
      <c r="O26" s="23">
        <v>0</v>
      </c>
      <c r="P26" s="23"/>
      <c r="Q26" s="23"/>
      <c r="R26" s="23"/>
      <c r="S26" s="23"/>
      <c r="T26" s="23"/>
      <c r="U26" s="23"/>
      <c r="V26" s="23"/>
      <c r="W26" s="23"/>
      <c r="X26" s="78">
        <f t="shared" si="0"/>
        <v>0</v>
      </c>
      <c r="Y26" s="24"/>
      <c r="Z26" s="184"/>
    </row>
    <row r="27" spans="1:26">
      <c r="A27" s="186"/>
      <c r="B27" s="187" t="s">
        <v>26</v>
      </c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8">
        <f>SUM(O18:O26)</f>
        <v>0</v>
      </c>
      <c r="P27" s="188">
        <f t="shared" ref="P27:V27" si="1">SUM(P18:P26)</f>
        <v>0</v>
      </c>
      <c r="Q27" s="188">
        <f t="shared" si="1"/>
        <v>0</v>
      </c>
      <c r="R27" s="188">
        <f t="shared" si="1"/>
        <v>0</v>
      </c>
      <c r="S27" s="188">
        <f t="shared" si="1"/>
        <v>0</v>
      </c>
      <c r="T27" s="188">
        <f t="shared" si="1"/>
        <v>0</v>
      </c>
      <c r="U27" s="188">
        <f t="shared" si="1"/>
        <v>0</v>
      </c>
      <c r="V27" s="188">
        <f t="shared" si="1"/>
        <v>0</v>
      </c>
      <c r="W27" s="188">
        <f t="shared" ref="W27:X27" si="2">SUM(W18:W26)</f>
        <v>0</v>
      </c>
      <c r="X27" s="188">
        <f t="shared" si="2"/>
        <v>0</v>
      </c>
      <c r="Y27" s="186"/>
      <c r="Z27" s="186"/>
    </row>
    <row r="29" spans="1:26">
      <c r="A29" s="322" t="s">
        <v>29</v>
      </c>
      <c r="B29" s="323" t="s">
        <v>8</v>
      </c>
      <c r="C29" s="323" t="s">
        <v>9</v>
      </c>
      <c r="D29" s="323"/>
      <c r="E29" s="323"/>
      <c r="F29" s="323"/>
      <c r="G29" s="323"/>
      <c r="H29" s="323"/>
      <c r="I29" s="323"/>
      <c r="J29" s="323"/>
      <c r="K29" s="323" t="s">
        <v>10</v>
      </c>
      <c r="L29" s="323"/>
      <c r="M29" s="323"/>
      <c r="N29" s="323"/>
      <c r="O29" s="323"/>
      <c r="P29" s="323"/>
      <c r="Q29" s="323"/>
      <c r="R29" s="323"/>
      <c r="S29" s="323"/>
      <c r="T29" s="323"/>
      <c r="U29" s="323"/>
      <c r="V29" s="323"/>
      <c r="W29" s="323"/>
      <c r="X29" s="323"/>
      <c r="Y29" s="323"/>
      <c r="Z29" s="323"/>
    </row>
    <row r="30" spans="1:26">
      <c r="A30" s="323"/>
      <c r="B30" s="323"/>
      <c r="C30" s="323"/>
      <c r="D30" s="323"/>
      <c r="E30" s="323"/>
      <c r="F30" s="323"/>
      <c r="G30" s="323"/>
      <c r="H30" s="323"/>
      <c r="I30" s="323"/>
      <c r="J30" s="323"/>
      <c r="K30" s="3">
        <v>1</v>
      </c>
      <c r="L30" s="3">
        <v>2</v>
      </c>
      <c r="M30" s="2">
        <v>3</v>
      </c>
      <c r="N30" s="2">
        <v>4</v>
      </c>
      <c r="O30" s="323"/>
      <c r="P30" s="323"/>
      <c r="Q30" s="323"/>
      <c r="R30" s="323"/>
      <c r="S30" s="323"/>
      <c r="T30" s="323"/>
      <c r="U30" s="323"/>
      <c r="V30" s="323"/>
      <c r="W30" s="323"/>
      <c r="X30" s="323"/>
      <c r="Y30" s="323"/>
      <c r="Z30" s="323"/>
    </row>
    <row r="31" spans="1:26" ht="51.75" customHeight="1">
      <c r="A31" s="149" t="s">
        <v>37</v>
      </c>
      <c r="B31" s="149" t="s">
        <v>38</v>
      </c>
      <c r="C31" s="345" t="s">
        <v>39</v>
      </c>
      <c r="D31" s="345"/>
      <c r="E31" s="345"/>
      <c r="F31" s="345"/>
      <c r="G31" s="345"/>
      <c r="H31" s="345"/>
      <c r="I31" s="345"/>
      <c r="J31" s="345"/>
      <c r="K31" s="3"/>
      <c r="L31" s="11">
        <v>1</v>
      </c>
      <c r="M31" s="2"/>
      <c r="N31" s="2"/>
      <c r="O31" s="323"/>
      <c r="P31" s="323"/>
      <c r="Q31" s="323"/>
      <c r="R31" s="323"/>
      <c r="S31" s="323"/>
      <c r="T31" s="323"/>
      <c r="U31" s="323"/>
      <c r="V31" s="323"/>
      <c r="W31" s="323"/>
      <c r="X31" s="323"/>
      <c r="Y31" s="323"/>
      <c r="Z31" s="323"/>
    </row>
    <row r="32" spans="1:26">
      <c r="A32" s="251"/>
      <c r="B32" s="347" t="s">
        <v>11</v>
      </c>
      <c r="C32" s="347" t="s">
        <v>12</v>
      </c>
      <c r="D32" s="347"/>
      <c r="E32" s="347"/>
      <c r="F32" s="347"/>
      <c r="G32" s="347"/>
      <c r="H32" s="347"/>
      <c r="I32" s="347"/>
      <c r="J32" s="347"/>
      <c r="K32" s="347"/>
      <c r="L32" s="347"/>
      <c r="M32" s="347"/>
      <c r="N32" s="347"/>
      <c r="O32" s="250" t="s">
        <v>13</v>
      </c>
      <c r="P32" s="250" t="s">
        <v>194</v>
      </c>
      <c r="Q32" s="250" t="s">
        <v>197</v>
      </c>
      <c r="R32" s="250" t="s">
        <v>205</v>
      </c>
      <c r="S32" s="250" t="s">
        <v>206</v>
      </c>
      <c r="T32" s="250" t="s">
        <v>207</v>
      </c>
      <c r="U32" s="250" t="s">
        <v>211</v>
      </c>
      <c r="V32" s="250" t="s">
        <v>214</v>
      </c>
      <c r="W32" s="250" t="s">
        <v>218</v>
      </c>
      <c r="X32" s="250" t="s">
        <v>195</v>
      </c>
      <c r="Y32" s="347" t="s">
        <v>14</v>
      </c>
      <c r="Z32" s="347"/>
    </row>
    <row r="33" spans="1:26">
      <c r="A33" s="346"/>
      <c r="B33" s="347"/>
      <c r="C33" s="141" t="s">
        <v>15</v>
      </c>
      <c r="D33" s="141" t="s">
        <v>16</v>
      </c>
      <c r="E33" s="141" t="s">
        <v>17</v>
      </c>
      <c r="F33" s="141" t="s">
        <v>18</v>
      </c>
      <c r="G33" s="141" t="s">
        <v>17</v>
      </c>
      <c r="H33" s="141" t="s">
        <v>19</v>
      </c>
      <c r="I33" s="141" t="s">
        <v>19</v>
      </c>
      <c r="J33" s="141" t="s">
        <v>18</v>
      </c>
      <c r="K33" s="141" t="s">
        <v>20</v>
      </c>
      <c r="L33" s="141" t="s">
        <v>21</v>
      </c>
      <c r="M33" s="141" t="s">
        <v>22</v>
      </c>
      <c r="N33" s="141" t="s">
        <v>23</v>
      </c>
      <c r="O33" s="250"/>
      <c r="P33" s="250"/>
      <c r="Q33" s="250"/>
      <c r="R33" s="250"/>
      <c r="S33" s="250"/>
      <c r="T33" s="250"/>
      <c r="U33" s="250"/>
      <c r="V33" s="250"/>
      <c r="W33" s="250"/>
      <c r="X33" s="250"/>
      <c r="Y33" s="4" t="s">
        <v>24</v>
      </c>
      <c r="Z33" s="4" t="s">
        <v>25</v>
      </c>
    </row>
    <row r="34" spans="1:26" ht="35.5">
      <c r="A34" s="13">
        <v>1</v>
      </c>
      <c r="B34" s="40" t="s">
        <v>54</v>
      </c>
      <c r="C34" s="199"/>
      <c r="D34" s="200"/>
      <c r="E34" s="201"/>
      <c r="F34" s="202"/>
      <c r="G34" s="32"/>
      <c r="H34" s="7"/>
      <c r="I34" s="7"/>
      <c r="J34" s="7"/>
      <c r="K34" s="7"/>
      <c r="L34" s="7"/>
      <c r="M34" s="7"/>
      <c r="N34" s="7"/>
      <c r="O34" s="33">
        <v>30000</v>
      </c>
      <c r="P34" s="78"/>
      <c r="Q34" s="78"/>
      <c r="R34" s="78"/>
      <c r="S34" s="78"/>
      <c r="T34" s="78"/>
      <c r="U34" s="78"/>
      <c r="V34" s="78"/>
      <c r="W34" s="78"/>
      <c r="X34" s="78">
        <f>SUM(O34:W34)</f>
        <v>30000</v>
      </c>
      <c r="Y34" s="34" t="s">
        <v>55</v>
      </c>
      <c r="Z34" s="35" t="s">
        <v>56</v>
      </c>
    </row>
    <row r="35" spans="1:26" ht="34.5">
      <c r="A35" s="13">
        <v>2</v>
      </c>
      <c r="B35" s="41" t="s">
        <v>45</v>
      </c>
      <c r="C35" s="199"/>
      <c r="D35" s="200"/>
      <c r="E35" s="201"/>
      <c r="F35" s="202"/>
      <c r="G35" s="32"/>
      <c r="H35" s="7"/>
      <c r="I35" s="7"/>
      <c r="J35" s="7"/>
      <c r="K35" s="7"/>
      <c r="L35" s="7"/>
      <c r="M35" s="7"/>
      <c r="N35" s="7"/>
      <c r="O35" s="33">
        <v>17300</v>
      </c>
      <c r="P35" s="33"/>
      <c r="Q35" s="33"/>
      <c r="R35" s="33"/>
      <c r="S35" s="33"/>
      <c r="T35" s="33"/>
      <c r="U35" s="33"/>
      <c r="V35" s="33"/>
      <c r="W35" s="33"/>
      <c r="X35" s="78">
        <f t="shared" ref="X35:X44" si="3">SUM(O35:W35)</f>
        <v>17300</v>
      </c>
      <c r="Y35" s="34" t="s">
        <v>55</v>
      </c>
      <c r="Z35" s="35" t="s">
        <v>56</v>
      </c>
    </row>
    <row r="36" spans="1:26" ht="69">
      <c r="A36" s="207">
        <v>3</v>
      </c>
      <c r="B36" s="41" t="s">
        <v>57</v>
      </c>
      <c r="C36" s="199"/>
      <c r="D36" s="200"/>
      <c r="E36" s="201"/>
      <c r="F36" s="202"/>
      <c r="G36" s="32"/>
      <c r="H36" s="7"/>
      <c r="I36" s="7"/>
      <c r="J36" s="7"/>
      <c r="K36" s="7"/>
      <c r="L36" s="7"/>
      <c r="M36" s="7"/>
      <c r="N36" s="7"/>
      <c r="O36" s="33">
        <v>3300</v>
      </c>
      <c r="P36" s="33"/>
      <c r="Q36" s="33"/>
      <c r="R36" s="33"/>
      <c r="S36" s="33"/>
      <c r="T36" s="33"/>
      <c r="U36" s="33"/>
      <c r="V36" s="33"/>
      <c r="W36" s="33"/>
      <c r="X36" s="78">
        <f t="shared" si="3"/>
        <v>3300</v>
      </c>
      <c r="Y36" s="34" t="s">
        <v>55</v>
      </c>
      <c r="Z36" s="35" t="s">
        <v>56</v>
      </c>
    </row>
    <row r="37" spans="1:26" ht="69">
      <c r="A37" s="207">
        <v>4</v>
      </c>
      <c r="B37" s="41" t="s">
        <v>58</v>
      </c>
      <c r="C37" s="199"/>
      <c r="D37" s="200"/>
      <c r="E37" s="201"/>
      <c r="F37" s="202"/>
      <c r="G37" s="32"/>
      <c r="H37" s="7"/>
      <c r="I37" s="7"/>
      <c r="J37" s="7"/>
      <c r="K37" s="7"/>
      <c r="L37" s="7"/>
      <c r="M37" s="7"/>
      <c r="N37" s="7"/>
      <c r="O37" s="33">
        <v>1900</v>
      </c>
      <c r="P37" s="33"/>
      <c r="Q37" s="33"/>
      <c r="R37" s="33"/>
      <c r="S37" s="33"/>
      <c r="T37" s="33"/>
      <c r="U37" s="33"/>
      <c r="V37" s="33"/>
      <c r="W37" s="33"/>
      <c r="X37" s="78">
        <f t="shared" si="3"/>
        <v>1900</v>
      </c>
      <c r="Y37" s="34" t="s">
        <v>55</v>
      </c>
      <c r="Z37" s="35" t="s">
        <v>56</v>
      </c>
    </row>
    <row r="38" spans="1:26" ht="34.5">
      <c r="A38" s="207">
        <v>5</v>
      </c>
      <c r="B38" s="35" t="s">
        <v>45</v>
      </c>
      <c r="C38" s="199"/>
      <c r="D38" s="200"/>
      <c r="E38" s="201"/>
      <c r="F38" s="202"/>
      <c r="G38" s="32"/>
      <c r="H38" s="7"/>
      <c r="I38" s="7"/>
      <c r="J38" s="7"/>
      <c r="K38" s="7"/>
      <c r="L38" s="7"/>
      <c r="M38" s="7"/>
      <c r="N38" s="7"/>
      <c r="O38" s="33">
        <v>65700</v>
      </c>
      <c r="P38" s="33"/>
      <c r="Q38" s="33"/>
      <c r="R38" s="33"/>
      <c r="S38" s="33"/>
      <c r="T38" s="33"/>
      <c r="U38" s="33"/>
      <c r="V38" s="33"/>
      <c r="W38" s="33"/>
      <c r="X38" s="78">
        <f t="shared" si="3"/>
        <v>65700</v>
      </c>
      <c r="Y38" s="34" t="s">
        <v>55</v>
      </c>
      <c r="Z38" s="35" t="s">
        <v>56</v>
      </c>
    </row>
    <row r="39" spans="1:26" ht="69">
      <c r="A39" s="207">
        <v>6</v>
      </c>
      <c r="B39" s="42" t="s">
        <v>58</v>
      </c>
      <c r="C39" s="199"/>
      <c r="D39" s="200"/>
      <c r="E39" s="201"/>
      <c r="F39" s="202"/>
      <c r="G39" s="32"/>
      <c r="H39" s="7"/>
      <c r="I39" s="7"/>
      <c r="J39" s="7"/>
      <c r="K39" s="7"/>
      <c r="L39" s="7"/>
      <c r="M39" s="7"/>
      <c r="N39" s="7"/>
      <c r="O39" s="33">
        <v>18000</v>
      </c>
      <c r="P39" s="33"/>
      <c r="Q39" s="33"/>
      <c r="R39" s="33"/>
      <c r="S39" s="33"/>
      <c r="T39" s="33"/>
      <c r="U39" s="33"/>
      <c r="V39" s="33"/>
      <c r="W39" s="33"/>
      <c r="X39" s="78">
        <f t="shared" si="3"/>
        <v>18000</v>
      </c>
      <c r="Y39" s="34" t="s">
        <v>55</v>
      </c>
      <c r="Z39" s="35" t="s">
        <v>56</v>
      </c>
    </row>
    <row r="40" spans="1:26" ht="57.5">
      <c r="A40" s="207">
        <v>7</v>
      </c>
      <c r="B40" s="36" t="s">
        <v>176</v>
      </c>
      <c r="C40" s="199"/>
      <c r="D40" s="200"/>
      <c r="E40" s="201"/>
      <c r="F40" s="202"/>
      <c r="G40" s="32"/>
      <c r="H40" s="7"/>
      <c r="I40" s="7"/>
      <c r="J40" s="7"/>
      <c r="K40" s="7"/>
      <c r="L40" s="7"/>
      <c r="M40" s="7"/>
      <c r="N40" s="7"/>
      <c r="O40" s="33">
        <v>4500</v>
      </c>
      <c r="P40" s="33"/>
      <c r="Q40" s="33"/>
      <c r="R40" s="33"/>
      <c r="S40" s="33"/>
      <c r="T40" s="33"/>
      <c r="U40" s="33"/>
      <c r="V40" s="33"/>
      <c r="W40" s="33"/>
      <c r="X40" s="78">
        <f t="shared" si="3"/>
        <v>4500</v>
      </c>
      <c r="Y40" s="34" t="s">
        <v>55</v>
      </c>
      <c r="Z40" s="35" t="s">
        <v>56</v>
      </c>
    </row>
    <row r="41" spans="1:26" ht="92">
      <c r="A41" s="207">
        <v>8</v>
      </c>
      <c r="B41" s="36" t="s">
        <v>177</v>
      </c>
      <c r="C41" s="199"/>
      <c r="D41" s="200"/>
      <c r="E41" s="201"/>
      <c r="F41" s="202"/>
      <c r="G41" s="32"/>
      <c r="H41" s="7"/>
      <c r="I41" s="7"/>
      <c r="J41" s="7"/>
      <c r="K41" s="7"/>
      <c r="L41" s="7"/>
      <c r="M41" s="7"/>
      <c r="N41" s="7"/>
      <c r="O41" s="33">
        <v>2100</v>
      </c>
      <c r="P41" s="33"/>
      <c r="Q41" s="33"/>
      <c r="R41" s="33"/>
      <c r="S41" s="33"/>
      <c r="T41" s="33"/>
      <c r="U41" s="33"/>
      <c r="V41" s="33"/>
      <c r="W41" s="33"/>
      <c r="X41" s="78">
        <f t="shared" si="3"/>
        <v>2100</v>
      </c>
      <c r="Y41" s="34" t="s">
        <v>55</v>
      </c>
      <c r="Z41" s="35" t="s">
        <v>56</v>
      </c>
    </row>
    <row r="42" spans="1:26" ht="34" customHeight="1">
      <c r="A42" s="341">
        <v>9</v>
      </c>
      <c r="B42" s="251" t="s">
        <v>42</v>
      </c>
      <c r="C42" s="7"/>
      <c r="D42" s="8"/>
      <c r="E42" s="9"/>
      <c r="F42" s="14"/>
      <c r="G42" s="14"/>
      <c r="H42" s="7"/>
      <c r="I42" s="7"/>
      <c r="J42" s="7"/>
      <c r="K42" s="199"/>
      <c r="L42" s="199"/>
      <c r="M42" s="199"/>
      <c r="N42" s="199"/>
      <c r="O42" s="5">
        <v>4500</v>
      </c>
      <c r="P42" s="5"/>
      <c r="Q42" s="5"/>
      <c r="R42" s="5"/>
      <c r="S42" s="5"/>
      <c r="T42" s="5"/>
      <c r="U42" s="5"/>
      <c r="V42" s="5"/>
      <c r="W42" s="5"/>
      <c r="X42" s="78">
        <f t="shared" si="3"/>
        <v>4500</v>
      </c>
      <c r="Y42" s="6" t="s">
        <v>59</v>
      </c>
      <c r="Z42" s="64" t="s">
        <v>43</v>
      </c>
    </row>
    <row r="43" spans="1:26" ht="28.5" customHeight="1">
      <c r="A43" s="341"/>
      <c r="B43" s="251"/>
      <c r="C43" s="7"/>
      <c r="D43" s="8"/>
      <c r="E43" s="9"/>
      <c r="F43" s="14"/>
      <c r="G43" s="14"/>
      <c r="H43" s="7"/>
      <c r="I43" s="7"/>
      <c r="J43" s="7"/>
      <c r="K43" s="199"/>
      <c r="L43" s="199"/>
      <c r="M43" s="199"/>
      <c r="N43" s="199"/>
      <c r="O43" s="5">
        <v>1500</v>
      </c>
      <c r="P43" s="5"/>
      <c r="Q43" s="5"/>
      <c r="R43" s="5"/>
      <c r="S43" s="5"/>
      <c r="T43" s="5"/>
      <c r="U43" s="5"/>
      <c r="V43" s="5"/>
      <c r="W43" s="5"/>
      <c r="X43" s="78">
        <f t="shared" si="3"/>
        <v>1500</v>
      </c>
      <c r="Y43" s="37" t="s">
        <v>60</v>
      </c>
      <c r="Z43" s="38" t="s">
        <v>61</v>
      </c>
    </row>
    <row r="44" spans="1:26" ht="28.5" customHeight="1">
      <c r="A44" s="217">
        <v>10</v>
      </c>
      <c r="B44" s="224" t="s">
        <v>199</v>
      </c>
      <c r="C44" s="7"/>
      <c r="D44" s="8"/>
      <c r="E44" s="9"/>
      <c r="F44" s="222"/>
      <c r="G44" s="222"/>
      <c r="H44" s="223"/>
      <c r="I44" s="223"/>
      <c r="J44" s="223"/>
      <c r="K44" s="221"/>
      <c r="L44" s="221"/>
      <c r="M44" s="221"/>
      <c r="N44" s="221"/>
      <c r="O44" s="5"/>
      <c r="P44" s="5"/>
      <c r="Q44" s="5">
        <v>1200</v>
      </c>
      <c r="R44" s="5"/>
      <c r="S44" s="5"/>
      <c r="T44" s="5"/>
      <c r="U44" s="5"/>
      <c r="V44" s="5"/>
      <c r="W44" s="5"/>
      <c r="X44" s="78">
        <f t="shared" si="3"/>
        <v>1200</v>
      </c>
      <c r="Y44" s="235" t="s">
        <v>201</v>
      </c>
      <c r="Z44" s="218" t="s">
        <v>202</v>
      </c>
    </row>
    <row r="45" spans="1:26">
      <c r="A45" s="133"/>
      <c r="B45" s="197" t="s">
        <v>44</v>
      </c>
      <c r="C45" s="133"/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98">
        <f>SUM(O34:O44)</f>
        <v>148800</v>
      </c>
      <c r="P45" s="198">
        <f t="shared" ref="P45:X45" si="4">SUM(P34:P44)</f>
        <v>0</v>
      </c>
      <c r="Q45" s="198">
        <f t="shared" ref="Q45:V45" si="5">SUM(Q34:Q44)</f>
        <v>1200</v>
      </c>
      <c r="R45" s="198">
        <f t="shared" si="5"/>
        <v>0</v>
      </c>
      <c r="S45" s="198">
        <f t="shared" si="5"/>
        <v>0</v>
      </c>
      <c r="T45" s="198">
        <f t="shared" si="5"/>
        <v>0</v>
      </c>
      <c r="U45" s="198">
        <f t="shared" si="5"/>
        <v>0</v>
      </c>
      <c r="V45" s="198">
        <f t="shared" si="5"/>
        <v>0</v>
      </c>
      <c r="W45" s="198">
        <f t="shared" si="4"/>
        <v>0</v>
      </c>
      <c r="X45" s="198">
        <f t="shared" si="4"/>
        <v>150000</v>
      </c>
      <c r="Y45" s="133"/>
      <c r="Z45" s="133"/>
    </row>
    <row r="46" spans="1:26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</row>
    <row r="47" spans="1:26">
      <c r="A47" s="133"/>
      <c r="B47" s="197" t="s">
        <v>46</v>
      </c>
      <c r="C47" s="342"/>
      <c r="D47" s="343"/>
      <c r="E47" s="343"/>
      <c r="F47" s="343"/>
      <c r="G47" s="343"/>
      <c r="H47" s="343"/>
      <c r="I47" s="343"/>
      <c r="J47" s="343"/>
      <c r="K47" s="343"/>
      <c r="L47" s="343"/>
      <c r="M47" s="343"/>
      <c r="N47" s="344"/>
      <c r="O47" s="198">
        <f>(O45+O27)</f>
        <v>148800</v>
      </c>
      <c r="P47" s="198">
        <f t="shared" ref="P47:V47" si="6">(P45+P27)</f>
        <v>0</v>
      </c>
      <c r="Q47" s="198">
        <f t="shared" si="6"/>
        <v>1200</v>
      </c>
      <c r="R47" s="198">
        <f t="shared" si="6"/>
        <v>0</v>
      </c>
      <c r="S47" s="198">
        <f t="shared" si="6"/>
        <v>0</v>
      </c>
      <c r="T47" s="198">
        <f t="shared" si="6"/>
        <v>0</v>
      </c>
      <c r="U47" s="198">
        <f t="shared" si="6"/>
        <v>0</v>
      </c>
      <c r="V47" s="198">
        <f t="shared" si="6"/>
        <v>0</v>
      </c>
      <c r="W47" s="198">
        <f t="shared" ref="W47:X47" si="7">(W45+W27)</f>
        <v>0</v>
      </c>
      <c r="X47" s="198">
        <f t="shared" si="7"/>
        <v>150000</v>
      </c>
      <c r="Y47" s="133"/>
      <c r="Z47" s="133"/>
    </row>
  </sheetData>
  <mergeCells count="59">
    <mergeCell ref="A42:A43"/>
    <mergeCell ref="B42:B43"/>
    <mergeCell ref="C47:N47"/>
    <mergeCell ref="C31:J31"/>
    <mergeCell ref="O31:Z31"/>
    <mergeCell ref="A32:A33"/>
    <mergeCell ref="B32:B33"/>
    <mergeCell ref="C32:N32"/>
    <mergeCell ref="O32:O33"/>
    <mergeCell ref="Y32:Z32"/>
    <mergeCell ref="W32:W33"/>
    <mergeCell ref="X32:X33"/>
    <mergeCell ref="P32:P33"/>
    <mergeCell ref="S32:S33"/>
    <mergeCell ref="Q32:Q33"/>
    <mergeCell ref="R32:R33"/>
    <mergeCell ref="A14:A15"/>
    <mergeCell ref="C15:J15"/>
    <mergeCell ref="O15:Z15"/>
    <mergeCell ref="A16:A17"/>
    <mergeCell ref="B16:B17"/>
    <mergeCell ref="C16:N16"/>
    <mergeCell ref="O16:O17"/>
    <mergeCell ref="Y16:Z16"/>
    <mergeCell ref="W16:W17"/>
    <mergeCell ref="X16:X17"/>
    <mergeCell ref="P16:P17"/>
    <mergeCell ref="Q16:Q17"/>
    <mergeCell ref="S16:S17"/>
    <mergeCell ref="R16:R17"/>
    <mergeCell ref="O14:Z14"/>
    <mergeCell ref="C14:J14"/>
    <mergeCell ref="A29:A30"/>
    <mergeCell ref="B29:B30"/>
    <mergeCell ref="C29:J30"/>
    <mergeCell ref="K29:N29"/>
    <mergeCell ref="O29:Z30"/>
    <mergeCell ref="A12:A13"/>
    <mergeCell ref="B12:B13"/>
    <mergeCell ref="C12:J13"/>
    <mergeCell ref="K12:N12"/>
    <mergeCell ref="O12:Z13"/>
    <mergeCell ref="B6:Z6"/>
    <mergeCell ref="G2:Z2"/>
    <mergeCell ref="G3:N3"/>
    <mergeCell ref="O3:Z3"/>
    <mergeCell ref="G4:N4"/>
    <mergeCell ref="O4:Z4"/>
    <mergeCell ref="T16:T17"/>
    <mergeCell ref="T32:T33"/>
    <mergeCell ref="B7:Z7"/>
    <mergeCell ref="B8:Z8"/>
    <mergeCell ref="B9:Z9"/>
    <mergeCell ref="B10:Z10"/>
    <mergeCell ref="B11:Z11"/>
    <mergeCell ref="U16:U17"/>
    <mergeCell ref="U32:U33"/>
    <mergeCell ref="V16:V17"/>
    <mergeCell ref="V32:V33"/>
  </mergeCells>
  <pageMargins left="0.9055118110236221" right="0.59055118110236227" top="0.74803149606299213" bottom="0.74803149606299213" header="0.31496062992125984" footer="0.31496062992125984"/>
  <pageSetup paperSize="9" scale="83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C4734-7ED9-4BB6-866D-6EDF1BB8105B}">
  <sheetPr>
    <pageSetUpPr fitToPage="1"/>
  </sheetPr>
  <dimension ref="A1:Z54"/>
  <sheetViews>
    <sheetView topLeftCell="C43" workbookViewId="0">
      <selection activeCell="W16" sqref="W16:W17"/>
    </sheetView>
  </sheetViews>
  <sheetFormatPr baseColWidth="10" defaultRowHeight="14.5"/>
  <cols>
    <col min="1" max="1" width="23.26953125" customWidth="1"/>
    <col min="2" max="2" width="34.26953125" customWidth="1"/>
    <col min="3" max="14" width="3.7265625" customWidth="1"/>
    <col min="15" max="24" width="13.81640625" customWidth="1"/>
    <col min="25" max="25" width="12.54296875" customWidth="1"/>
    <col min="26" max="26" width="27.26953125" customWidth="1"/>
  </cols>
  <sheetData>
    <row r="1" spans="1:26" ht="17" customHeight="1">
      <c r="A1" s="52"/>
      <c r="B1" s="52"/>
      <c r="C1" s="52"/>
      <c r="D1" s="52"/>
      <c r="E1" s="52"/>
      <c r="F1" s="52"/>
      <c r="G1" s="259" t="s">
        <v>53</v>
      </c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0"/>
      <c r="W1" s="260"/>
      <c r="X1" s="260"/>
      <c r="Y1" s="260"/>
      <c r="Z1" s="261"/>
    </row>
    <row r="2" spans="1:26" ht="33" customHeight="1">
      <c r="A2" s="52"/>
      <c r="B2" s="52"/>
      <c r="C2" s="52"/>
      <c r="D2" s="52"/>
      <c r="E2" s="52"/>
      <c r="F2" s="52"/>
      <c r="G2" s="287" t="s">
        <v>0</v>
      </c>
      <c r="H2" s="288"/>
      <c r="I2" s="288"/>
      <c r="J2" s="288"/>
      <c r="K2" s="288"/>
      <c r="L2" s="288"/>
      <c r="M2" s="288"/>
      <c r="N2" s="289"/>
      <c r="O2" s="290" t="s">
        <v>94</v>
      </c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292"/>
    </row>
    <row r="3" spans="1:26" ht="24.5" customHeight="1">
      <c r="A3" s="52"/>
      <c r="B3" s="52"/>
      <c r="C3" s="52"/>
      <c r="D3" s="52"/>
      <c r="E3" s="52"/>
      <c r="F3" s="52"/>
      <c r="G3" s="287" t="s">
        <v>1</v>
      </c>
      <c r="H3" s="288"/>
      <c r="I3" s="288"/>
      <c r="J3" s="288"/>
      <c r="K3" s="288"/>
      <c r="L3" s="288"/>
      <c r="M3" s="288"/>
      <c r="N3" s="289"/>
      <c r="O3" s="287" t="s">
        <v>27</v>
      </c>
      <c r="P3" s="288"/>
      <c r="Q3" s="288"/>
      <c r="R3" s="288"/>
      <c r="S3" s="288"/>
      <c r="T3" s="288"/>
      <c r="U3" s="288"/>
      <c r="V3" s="288"/>
      <c r="W3" s="288"/>
      <c r="X3" s="288"/>
      <c r="Y3" s="288"/>
      <c r="Z3" s="289"/>
    </row>
    <row r="4" spans="1:26">
      <c r="A4" s="52"/>
      <c r="B4" s="52"/>
      <c r="C4" s="52"/>
      <c r="D4" s="52"/>
      <c r="E4" s="52"/>
      <c r="F4" s="52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 spans="1:26" ht="29.5" customHeight="1">
      <c r="A5" s="54" t="s">
        <v>2</v>
      </c>
      <c r="B5" s="284" t="s">
        <v>40</v>
      </c>
      <c r="C5" s="285"/>
      <c r="D5" s="285"/>
      <c r="E5" s="285"/>
      <c r="F5" s="285"/>
      <c r="G5" s="285"/>
      <c r="H5" s="285"/>
      <c r="I5" s="285"/>
      <c r="J5" s="285"/>
      <c r="K5" s="285"/>
      <c r="L5" s="285"/>
      <c r="M5" s="285"/>
      <c r="N5" s="285"/>
      <c r="O5" s="285"/>
      <c r="P5" s="285"/>
      <c r="Q5" s="285"/>
      <c r="R5" s="285"/>
      <c r="S5" s="285"/>
      <c r="T5" s="285"/>
      <c r="U5" s="285"/>
      <c r="V5" s="285"/>
      <c r="W5" s="285"/>
      <c r="X5" s="285"/>
      <c r="Y5" s="285"/>
      <c r="Z5" s="286"/>
    </row>
    <row r="6" spans="1:26" ht="20.5" customHeight="1">
      <c r="A6" s="55" t="s">
        <v>3</v>
      </c>
      <c r="B6" s="275" t="s">
        <v>178</v>
      </c>
      <c r="C6" s="276"/>
      <c r="D6" s="276"/>
      <c r="E6" s="276"/>
      <c r="F6" s="276"/>
      <c r="G6" s="276"/>
      <c r="H6" s="276"/>
      <c r="I6" s="276"/>
      <c r="J6" s="276"/>
      <c r="K6" s="276"/>
      <c r="L6" s="276"/>
      <c r="M6" s="276"/>
      <c r="N6" s="276"/>
      <c r="O6" s="276"/>
      <c r="P6" s="276"/>
      <c r="Q6" s="276"/>
      <c r="R6" s="276"/>
      <c r="S6" s="276"/>
      <c r="T6" s="276"/>
      <c r="U6" s="276"/>
      <c r="V6" s="276"/>
      <c r="W6" s="276"/>
      <c r="X6" s="276"/>
      <c r="Y6" s="276"/>
      <c r="Z6" s="277"/>
    </row>
    <row r="7" spans="1:26" ht="20.5" customHeight="1">
      <c r="A7" s="56" t="s">
        <v>4</v>
      </c>
      <c r="B7" s="278" t="s">
        <v>28</v>
      </c>
      <c r="C7" s="279"/>
      <c r="D7" s="279"/>
      <c r="E7" s="279"/>
      <c r="F7" s="279"/>
      <c r="G7" s="279"/>
      <c r="H7" s="279"/>
      <c r="I7" s="279"/>
      <c r="J7" s="279"/>
      <c r="K7" s="279"/>
      <c r="L7" s="279"/>
      <c r="M7" s="279"/>
      <c r="N7" s="279"/>
      <c r="O7" s="279"/>
      <c r="P7" s="279"/>
      <c r="Q7" s="279"/>
      <c r="R7" s="279"/>
      <c r="S7" s="279"/>
      <c r="T7" s="279"/>
      <c r="U7" s="279"/>
      <c r="V7" s="279"/>
      <c r="W7" s="279"/>
      <c r="X7" s="279"/>
      <c r="Y7" s="279"/>
      <c r="Z7" s="280"/>
    </row>
    <row r="8" spans="1:26" ht="25" customHeight="1">
      <c r="A8" s="57" t="s">
        <v>5</v>
      </c>
      <c r="B8" s="275" t="s">
        <v>41</v>
      </c>
      <c r="C8" s="276"/>
      <c r="D8" s="276"/>
      <c r="E8" s="276"/>
      <c r="F8" s="276"/>
      <c r="G8" s="276"/>
      <c r="H8" s="276"/>
      <c r="I8" s="276"/>
      <c r="J8" s="276"/>
      <c r="K8" s="276"/>
      <c r="L8" s="276"/>
      <c r="M8" s="276"/>
      <c r="N8" s="276"/>
      <c r="O8" s="276"/>
      <c r="P8" s="276"/>
      <c r="Q8" s="276"/>
      <c r="R8" s="276"/>
      <c r="S8" s="276"/>
      <c r="T8" s="276"/>
      <c r="U8" s="276"/>
      <c r="V8" s="276"/>
      <c r="W8" s="276"/>
      <c r="X8" s="276"/>
      <c r="Y8" s="276"/>
      <c r="Z8" s="277"/>
    </row>
    <row r="9" spans="1:26" ht="26" customHeight="1">
      <c r="A9" s="58" t="s">
        <v>66</v>
      </c>
      <c r="B9" s="281" t="s">
        <v>95</v>
      </c>
      <c r="C9" s="282"/>
      <c r="D9" s="282"/>
      <c r="E9" s="282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3"/>
    </row>
    <row r="10" spans="1:26" ht="35" customHeight="1">
      <c r="A10" s="54" t="s">
        <v>6</v>
      </c>
      <c r="B10" s="247" t="s">
        <v>96</v>
      </c>
      <c r="C10" s="248"/>
      <c r="D10" s="248"/>
      <c r="E10" s="248"/>
      <c r="F10" s="248"/>
      <c r="G10" s="248"/>
      <c r="H10" s="248"/>
      <c r="I10" s="248"/>
      <c r="J10" s="248"/>
      <c r="K10" s="248"/>
      <c r="L10" s="248"/>
      <c r="M10" s="248"/>
      <c r="N10" s="248"/>
      <c r="O10" s="248"/>
      <c r="P10" s="248"/>
      <c r="Q10" s="248"/>
      <c r="R10" s="248"/>
      <c r="S10" s="248"/>
      <c r="T10" s="248"/>
      <c r="U10" s="248"/>
      <c r="V10" s="248"/>
      <c r="W10" s="248"/>
      <c r="X10" s="248"/>
      <c r="Y10" s="248"/>
      <c r="Z10" s="249"/>
    </row>
    <row r="11" spans="1:26" s="190" customFormat="1" ht="35" customHeight="1">
      <c r="A11" s="189"/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214"/>
      <c r="Q11" s="229"/>
      <c r="R11" s="229"/>
      <c r="S11" s="234"/>
      <c r="T11" s="236"/>
      <c r="U11" s="241"/>
      <c r="V11" s="244"/>
      <c r="W11" s="211"/>
      <c r="X11" s="211"/>
      <c r="Y11" s="148"/>
      <c r="Z11" s="148"/>
    </row>
    <row r="12" spans="1:26">
      <c r="A12" s="322" t="s">
        <v>97</v>
      </c>
      <c r="B12" s="322" t="s">
        <v>8</v>
      </c>
      <c r="C12" s="322" t="s">
        <v>9</v>
      </c>
      <c r="D12" s="322"/>
      <c r="E12" s="322"/>
      <c r="F12" s="322"/>
      <c r="G12" s="322"/>
      <c r="H12" s="322"/>
      <c r="I12" s="322"/>
      <c r="J12" s="322"/>
      <c r="K12" s="322" t="s">
        <v>10</v>
      </c>
      <c r="L12" s="322"/>
      <c r="M12" s="322"/>
      <c r="N12" s="322"/>
      <c r="O12" s="322"/>
      <c r="P12" s="322"/>
      <c r="Q12" s="322"/>
      <c r="R12" s="322"/>
      <c r="S12" s="322"/>
      <c r="T12" s="322"/>
      <c r="U12" s="322"/>
      <c r="V12" s="322"/>
      <c r="W12" s="322"/>
      <c r="X12" s="322"/>
      <c r="Y12" s="322"/>
      <c r="Z12" s="322"/>
    </row>
    <row r="13" spans="1:26">
      <c r="A13" s="322"/>
      <c r="B13" s="322"/>
      <c r="C13" s="322"/>
      <c r="D13" s="322"/>
      <c r="E13" s="322"/>
      <c r="F13" s="322"/>
      <c r="G13" s="322"/>
      <c r="H13" s="322"/>
      <c r="I13" s="322"/>
      <c r="J13" s="322"/>
      <c r="K13" s="3">
        <v>1</v>
      </c>
      <c r="L13" s="3">
        <v>2</v>
      </c>
      <c r="M13" s="2">
        <v>3</v>
      </c>
      <c r="N13" s="2">
        <v>4</v>
      </c>
      <c r="O13" s="322"/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</row>
    <row r="14" spans="1:26" ht="44.5" customHeight="1">
      <c r="A14" s="251" t="s">
        <v>98</v>
      </c>
      <c r="B14" s="84" t="s">
        <v>99</v>
      </c>
      <c r="C14" s="251" t="s">
        <v>100</v>
      </c>
      <c r="D14" s="251"/>
      <c r="E14" s="251"/>
      <c r="F14" s="251"/>
      <c r="G14" s="251"/>
      <c r="H14" s="251"/>
      <c r="I14" s="251"/>
      <c r="J14" s="251"/>
      <c r="K14" s="89">
        <v>25</v>
      </c>
      <c r="L14" s="89">
        <v>25</v>
      </c>
      <c r="M14" s="90">
        <v>25</v>
      </c>
      <c r="N14" s="90">
        <v>25</v>
      </c>
      <c r="O14" s="322"/>
      <c r="P14" s="322"/>
      <c r="Q14" s="322"/>
      <c r="R14" s="322"/>
      <c r="S14" s="322"/>
      <c r="T14" s="322"/>
      <c r="U14" s="322"/>
      <c r="V14" s="322"/>
      <c r="W14" s="322"/>
      <c r="X14" s="322"/>
      <c r="Y14" s="322"/>
      <c r="Z14" s="322"/>
    </row>
    <row r="15" spans="1:26" ht="46" customHeight="1">
      <c r="A15" s="251"/>
      <c r="B15" s="84" t="s">
        <v>189</v>
      </c>
      <c r="C15" s="354" t="s">
        <v>190</v>
      </c>
      <c r="D15" s="354"/>
      <c r="E15" s="354"/>
      <c r="F15" s="354"/>
      <c r="G15" s="354"/>
      <c r="H15" s="354"/>
      <c r="I15" s="354"/>
      <c r="J15" s="354"/>
      <c r="K15" s="91"/>
      <c r="L15" s="62"/>
      <c r="M15" s="62">
        <v>300</v>
      </c>
      <c r="N15" s="62"/>
      <c r="O15" s="341"/>
      <c r="P15" s="341"/>
      <c r="Q15" s="341"/>
      <c r="R15" s="341"/>
      <c r="S15" s="341"/>
      <c r="T15" s="341"/>
      <c r="U15" s="341"/>
      <c r="V15" s="341"/>
      <c r="W15" s="341"/>
      <c r="X15" s="341"/>
      <c r="Y15" s="341"/>
      <c r="Z15" s="341"/>
    </row>
    <row r="16" spans="1:26" ht="21.5" customHeight="1">
      <c r="A16" s="341"/>
      <c r="B16" s="353" t="s">
        <v>11</v>
      </c>
      <c r="C16" s="353" t="s">
        <v>12</v>
      </c>
      <c r="D16" s="353"/>
      <c r="E16" s="353"/>
      <c r="F16" s="353"/>
      <c r="G16" s="353"/>
      <c r="H16" s="353"/>
      <c r="I16" s="353"/>
      <c r="J16" s="353"/>
      <c r="K16" s="353"/>
      <c r="L16" s="353"/>
      <c r="M16" s="353"/>
      <c r="N16" s="353"/>
      <c r="O16" s="250" t="s">
        <v>13</v>
      </c>
      <c r="P16" s="250" t="s">
        <v>194</v>
      </c>
      <c r="Q16" s="250" t="s">
        <v>197</v>
      </c>
      <c r="R16" s="250" t="s">
        <v>205</v>
      </c>
      <c r="S16" s="250" t="s">
        <v>206</v>
      </c>
      <c r="T16" s="250" t="s">
        <v>207</v>
      </c>
      <c r="U16" s="250" t="s">
        <v>211</v>
      </c>
      <c r="V16" s="250" t="s">
        <v>214</v>
      </c>
      <c r="W16" s="250" t="s">
        <v>218</v>
      </c>
      <c r="X16" s="250" t="s">
        <v>195</v>
      </c>
      <c r="Y16" s="353" t="s">
        <v>14</v>
      </c>
      <c r="Z16" s="353"/>
    </row>
    <row r="17" spans="1:26" ht="27" customHeight="1">
      <c r="A17" s="341"/>
      <c r="B17" s="353"/>
      <c r="C17" s="63" t="s">
        <v>15</v>
      </c>
      <c r="D17" s="63" t="s">
        <v>16</v>
      </c>
      <c r="E17" s="63" t="s">
        <v>17</v>
      </c>
      <c r="F17" s="63" t="s">
        <v>18</v>
      </c>
      <c r="G17" s="63" t="s">
        <v>17</v>
      </c>
      <c r="H17" s="63" t="s">
        <v>19</v>
      </c>
      <c r="I17" s="63" t="s">
        <v>19</v>
      </c>
      <c r="J17" s="63" t="s">
        <v>18</v>
      </c>
      <c r="K17" s="63" t="s">
        <v>20</v>
      </c>
      <c r="L17" s="63" t="s">
        <v>21</v>
      </c>
      <c r="M17" s="63" t="s">
        <v>22</v>
      </c>
      <c r="N17" s="63" t="s">
        <v>23</v>
      </c>
      <c r="O17" s="250"/>
      <c r="P17" s="250"/>
      <c r="Q17" s="250"/>
      <c r="R17" s="250"/>
      <c r="S17" s="250"/>
      <c r="T17" s="250"/>
      <c r="U17" s="250"/>
      <c r="V17" s="250"/>
      <c r="W17" s="250"/>
      <c r="X17" s="250"/>
      <c r="Y17" s="63" t="s">
        <v>24</v>
      </c>
      <c r="Z17" s="63" t="s">
        <v>25</v>
      </c>
    </row>
    <row r="18" spans="1:26" ht="47.5" customHeight="1">
      <c r="A18" s="83">
        <v>1</v>
      </c>
      <c r="B18" s="64" t="s">
        <v>101</v>
      </c>
      <c r="C18" s="65"/>
      <c r="D18" s="66"/>
      <c r="E18" s="67"/>
      <c r="F18" s="68"/>
      <c r="G18" s="68"/>
      <c r="H18" s="65"/>
      <c r="I18" s="65"/>
      <c r="J18" s="65"/>
      <c r="K18" s="65"/>
      <c r="L18" s="65"/>
      <c r="M18" s="65"/>
      <c r="N18" s="65"/>
      <c r="O18" s="5">
        <v>0</v>
      </c>
      <c r="P18" s="78"/>
      <c r="Q18" s="78"/>
      <c r="R18" s="78"/>
      <c r="S18" s="78"/>
      <c r="T18" s="78"/>
      <c r="U18" s="78"/>
      <c r="V18" s="78"/>
      <c r="W18" s="78"/>
      <c r="X18" s="78">
        <f>SUM(O18:W18)</f>
        <v>0</v>
      </c>
      <c r="Y18" s="69"/>
      <c r="Z18" s="84"/>
    </row>
    <row r="19" spans="1:26" ht="35" customHeight="1">
      <c r="A19" s="83">
        <v>2</v>
      </c>
      <c r="B19" s="64" t="s">
        <v>102</v>
      </c>
      <c r="C19" s="65"/>
      <c r="D19" s="66"/>
      <c r="E19" s="67"/>
      <c r="F19" s="68"/>
      <c r="G19" s="68"/>
      <c r="H19" s="65"/>
      <c r="I19" s="65"/>
      <c r="J19" s="65"/>
      <c r="K19" s="65"/>
      <c r="L19" s="65"/>
      <c r="M19" s="65"/>
      <c r="N19" s="65"/>
      <c r="O19" s="5">
        <v>0</v>
      </c>
      <c r="P19" s="5"/>
      <c r="Q19" s="5"/>
      <c r="R19" s="5"/>
      <c r="S19" s="5"/>
      <c r="T19" s="5"/>
      <c r="U19" s="5"/>
      <c r="V19" s="5"/>
      <c r="W19" s="5"/>
      <c r="X19" s="78">
        <f t="shared" ref="X19:X35" si="0">SUM(O19:W19)</f>
        <v>0</v>
      </c>
      <c r="Y19" s="69"/>
      <c r="Z19" s="84"/>
    </row>
    <row r="20" spans="1:26" ht="46">
      <c r="A20" s="83">
        <v>3</v>
      </c>
      <c r="B20" s="64" t="s">
        <v>103</v>
      </c>
      <c r="C20" s="65"/>
      <c r="D20" s="66"/>
      <c r="E20" s="67"/>
      <c r="F20" s="68"/>
      <c r="G20" s="68"/>
      <c r="H20" s="65"/>
      <c r="I20" s="65"/>
      <c r="J20" s="65"/>
      <c r="K20" s="65"/>
      <c r="L20" s="65"/>
      <c r="M20" s="65"/>
      <c r="N20" s="65"/>
      <c r="O20" s="5">
        <v>0</v>
      </c>
      <c r="P20" s="5"/>
      <c r="Q20" s="5"/>
      <c r="R20" s="5"/>
      <c r="S20" s="5"/>
      <c r="T20" s="5"/>
      <c r="U20" s="5"/>
      <c r="V20" s="5"/>
      <c r="W20" s="5"/>
      <c r="X20" s="78">
        <f t="shared" si="0"/>
        <v>0</v>
      </c>
      <c r="Y20" s="69"/>
      <c r="Z20" s="84"/>
    </row>
    <row r="21" spans="1:26" ht="34.5" customHeight="1">
      <c r="A21" s="83">
        <v>4</v>
      </c>
      <c r="B21" s="64" t="s">
        <v>104</v>
      </c>
      <c r="C21" s="65"/>
      <c r="D21" s="66"/>
      <c r="E21" s="67"/>
      <c r="F21" s="68"/>
      <c r="G21" s="68"/>
      <c r="H21" s="65"/>
      <c r="I21" s="65"/>
      <c r="J21" s="65"/>
      <c r="K21" s="65"/>
      <c r="L21" s="65"/>
      <c r="M21" s="65"/>
      <c r="N21" s="65"/>
      <c r="O21" s="5">
        <v>0</v>
      </c>
      <c r="P21" s="5"/>
      <c r="Q21" s="5"/>
      <c r="R21" s="5"/>
      <c r="S21" s="5"/>
      <c r="T21" s="5"/>
      <c r="U21" s="5"/>
      <c r="V21" s="5"/>
      <c r="W21" s="5"/>
      <c r="X21" s="78">
        <f t="shared" si="0"/>
        <v>0</v>
      </c>
      <c r="Y21" s="69"/>
      <c r="Z21" s="84"/>
    </row>
    <row r="22" spans="1:26" ht="46.5" customHeight="1">
      <c r="A22" s="83">
        <v>5</v>
      </c>
      <c r="B22" s="64" t="s">
        <v>105</v>
      </c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5">
        <v>0</v>
      </c>
      <c r="P22" s="5"/>
      <c r="Q22" s="5"/>
      <c r="R22" s="5"/>
      <c r="S22" s="5"/>
      <c r="T22" s="5"/>
      <c r="U22" s="5"/>
      <c r="V22" s="5"/>
      <c r="W22" s="5"/>
      <c r="X22" s="78">
        <f t="shared" si="0"/>
        <v>0</v>
      </c>
      <c r="Y22" s="92"/>
      <c r="Z22" s="64"/>
    </row>
    <row r="23" spans="1:26" ht="23">
      <c r="A23" s="83">
        <v>6</v>
      </c>
      <c r="B23" s="64" t="s">
        <v>106</v>
      </c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5">
        <v>0</v>
      </c>
      <c r="P23" s="5"/>
      <c r="Q23" s="5"/>
      <c r="R23" s="5"/>
      <c r="S23" s="5"/>
      <c r="T23" s="5"/>
      <c r="U23" s="5"/>
      <c r="V23" s="5"/>
      <c r="W23" s="5"/>
      <c r="X23" s="78">
        <f t="shared" si="0"/>
        <v>0</v>
      </c>
      <c r="Y23" s="92"/>
      <c r="Z23" s="64"/>
    </row>
    <row r="24" spans="1:26" ht="34.5" customHeight="1">
      <c r="A24" s="83">
        <v>7</v>
      </c>
      <c r="B24" s="64" t="s">
        <v>107</v>
      </c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5">
        <v>0</v>
      </c>
      <c r="P24" s="5"/>
      <c r="Q24" s="5"/>
      <c r="R24" s="5"/>
      <c r="S24" s="5"/>
      <c r="T24" s="5"/>
      <c r="U24" s="5"/>
      <c r="V24" s="5"/>
      <c r="W24" s="5"/>
      <c r="X24" s="78">
        <f t="shared" si="0"/>
        <v>0</v>
      </c>
      <c r="Y24" s="92"/>
      <c r="Z24" s="64"/>
    </row>
    <row r="25" spans="1:26" ht="34.5">
      <c r="A25" s="83">
        <v>8</v>
      </c>
      <c r="B25" s="64" t="s">
        <v>108</v>
      </c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5">
        <v>0</v>
      </c>
      <c r="P25" s="5"/>
      <c r="Q25" s="5"/>
      <c r="R25" s="5"/>
      <c r="S25" s="5"/>
      <c r="T25" s="5"/>
      <c r="U25" s="5"/>
      <c r="V25" s="5"/>
      <c r="W25" s="5"/>
      <c r="X25" s="78">
        <f t="shared" si="0"/>
        <v>0</v>
      </c>
      <c r="Y25" s="92"/>
      <c r="Z25" s="64"/>
    </row>
    <row r="26" spans="1:26" ht="28" customHeight="1">
      <c r="A26" s="83">
        <v>9</v>
      </c>
      <c r="B26" s="64" t="s">
        <v>109</v>
      </c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5">
        <v>0</v>
      </c>
      <c r="P26" s="5"/>
      <c r="Q26" s="5"/>
      <c r="R26" s="5"/>
      <c r="S26" s="5"/>
      <c r="T26" s="5"/>
      <c r="U26" s="5"/>
      <c r="V26" s="5"/>
      <c r="W26" s="5"/>
      <c r="X26" s="78">
        <f t="shared" si="0"/>
        <v>0</v>
      </c>
      <c r="Y26" s="92"/>
      <c r="Z26" s="64"/>
    </row>
    <row r="27" spans="1:26" ht="33.5" customHeight="1">
      <c r="A27" s="83">
        <v>10</v>
      </c>
      <c r="B27" s="64" t="s">
        <v>110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5">
        <v>0</v>
      </c>
      <c r="P27" s="5"/>
      <c r="Q27" s="5"/>
      <c r="R27" s="5"/>
      <c r="S27" s="5"/>
      <c r="T27" s="5"/>
      <c r="U27" s="5"/>
      <c r="V27" s="5"/>
      <c r="W27" s="5"/>
      <c r="X27" s="78">
        <f t="shared" si="0"/>
        <v>0</v>
      </c>
      <c r="Y27" s="92"/>
      <c r="Z27" s="64"/>
    </row>
    <row r="28" spans="1:26" ht="31.5" customHeight="1">
      <c r="A28" s="83">
        <v>11</v>
      </c>
      <c r="B28" s="70" t="s">
        <v>179</v>
      </c>
      <c r="C28" s="81"/>
      <c r="D28" s="81"/>
      <c r="E28" s="81"/>
      <c r="F28" s="81"/>
      <c r="G28" s="81"/>
      <c r="H28" s="81"/>
      <c r="I28" s="81"/>
      <c r="J28" s="81"/>
      <c r="K28" s="71"/>
      <c r="L28" s="71"/>
      <c r="M28" s="71"/>
      <c r="N28" s="71"/>
      <c r="O28" s="5">
        <v>0</v>
      </c>
      <c r="P28" s="5"/>
      <c r="Q28" s="5"/>
      <c r="R28" s="5"/>
      <c r="S28" s="5"/>
      <c r="T28" s="5"/>
      <c r="U28" s="5"/>
      <c r="V28" s="5"/>
      <c r="W28" s="5"/>
      <c r="X28" s="78">
        <f t="shared" si="0"/>
        <v>0</v>
      </c>
      <c r="Y28" s="72"/>
      <c r="Z28" s="73"/>
    </row>
    <row r="29" spans="1:26" ht="31.5" customHeight="1">
      <c r="A29" s="83">
        <v>12</v>
      </c>
      <c r="B29" s="84" t="s">
        <v>111</v>
      </c>
      <c r="C29" s="65"/>
      <c r="D29" s="66"/>
      <c r="E29" s="67"/>
      <c r="F29" s="68"/>
      <c r="G29" s="68"/>
      <c r="H29" s="65"/>
      <c r="I29" s="65"/>
      <c r="J29" s="65"/>
      <c r="K29" s="65"/>
      <c r="L29" s="65"/>
      <c r="M29" s="65"/>
      <c r="N29" s="65"/>
      <c r="O29" s="5">
        <v>0</v>
      </c>
      <c r="P29" s="5"/>
      <c r="Q29" s="5"/>
      <c r="R29" s="5"/>
      <c r="S29" s="5"/>
      <c r="T29" s="5"/>
      <c r="U29" s="5"/>
      <c r="V29" s="5"/>
      <c r="W29" s="5"/>
      <c r="X29" s="78">
        <f t="shared" si="0"/>
        <v>0</v>
      </c>
      <c r="Y29" s="69"/>
      <c r="Z29" s="84"/>
    </row>
    <row r="30" spans="1:26" ht="46" customHeight="1">
      <c r="A30" s="88">
        <v>13</v>
      </c>
      <c r="B30" s="84" t="s">
        <v>112</v>
      </c>
      <c r="C30" s="77"/>
      <c r="D30" s="77"/>
      <c r="E30" s="77"/>
      <c r="F30" s="77"/>
      <c r="G30" s="63"/>
      <c r="H30" s="63"/>
      <c r="I30" s="63"/>
      <c r="J30" s="63"/>
      <c r="K30" s="63"/>
      <c r="L30" s="63"/>
      <c r="M30" s="63"/>
      <c r="N30" s="63"/>
      <c r="O30" s="5">
        <v>0</v>
      </c>
      <c r="P30" s="5"/>
      <c r="Q30" s="5"/>
      <c r="R30" s="5"/>
      <c r="S30" s="5"/>
      <c r="T30" s="5"/>
      <c r="U30" s="5"/>
      <c r="V30" s="5"/>
      <c r="W30" s="5"/>
      <c r="X30" s="78">
        <f t="shared" si="0"/>
        <v>0</v>
      </c>
      <c r="Y30" s="63"/>
      <c r="Z30" s="63"/>
    </row>
    <row r="31" spans="1:26" ht="35.5">
      <c r="A31" s="88">
        <v>14</v>
      </c>
      <c r="B31" s="93" t="s">
        <v>113</v>
      </c>
      <c r="C31" s="65"/>
      <c r="D31" s="66"/>
      <c r="E31" s="67"/>
      <c r="F31" s="68"/>
      <c r="G31" s="68"/>
      <c r="H31" s="65"/>
      <c r="I31" s="65"/>
      <c r="J31" s="65"/>
      <c r="K31" s="65"/>
      <c r="L31" s="65"/>
      <c r="M31" s="65"/>
      <c r="N31" s="65"/>
      <c r="O31" s="5">
        <v>0</v>
      </c>
      <c r="P31" s="5"/>
      <c r="Q31" s="5"/>
      <c r="R31" s="5"/>
      <c r="S31" s="5"/>
      <c r="T31" s="5"/>
      <c r="U31" s="5"/>
      <c r="V31" s="5"/>
      <c r="W31" s="5"/>
      <c r="X31" s="78">
        <f t="shared" si="0"/>
        <v>0</v>
      </c>
      <c r="Y31" s="69"/>
      <c r="Z31" s="84"/>
    </row>
    <row r="32" spans="1:26" ht="35" customHeight="1">
      <c r="A32" s="341">
        <v>15</v>
      </c>
      <c r="B32" s="251" t="s">
        <v>114</v>
      </c>
      <c r="C32" s="65"/>
      <c r="D32" s="66"/>
      <c r="E32" s="67"/>
      <c r="F32" s="68"/>
      <c r="G32" s="68"/>
      <c r="H32" s="65"/>
      <c r="I32" s="65"/>
      <c r="J32" s="65"/>
      <c r="K32" s="65"/>
      <c r="L32" s="65"/>
      <c r="M32" s="65"/>
      <c r="N32" s="65"/>
      <c r="O32" s="5">
        <v>13275</v>
      </c>
      <c r="P32" s="5"/>
      <c r="Q32" s="5"/>
      <c r="R32" s="5"/>
      <c r="S32" s="5"/>
      <c r="T32" s="5"/>
      <c r="U32" s="5"/>
      <c r="V32" s="5"/>
      <c r="W32" s="5"/>
      <c r="X32" s="78">
        <f t="shared" si="0"/>
        <v>13275</v>
      </c>
      <c r="Y32" s="94" t="s">
        <v>115</v>
      </c>
      <c r="Z32" s="64" t="s">
        <v>116</v>
      </c>
    </row>
    <row r="33" spans="1:26" ht="34" customHeight="1">
      <c r="A33" s="341"/>
      <c r="B33" s="251"/>
      <c r="C33" s="65"/>
      <c r="D33" s="66"/>
      <c r="E33" s="67"/>
      <c r="F33" s="68"/>
      <c r="G33" s="68"/>
      <c r="H33" s="65"/>
      <c r="I33" s="65"/>
      <c r="J33" s="65"/>
      <c r="K33" s="65"/>
      <c r="L33" s="65"/>
      <c r="M33" s="65"/>
      <c r="N33" s="65"/>
      <c r="O33" s="5">
        <v>14175</v>
      </c>
      <c r="P33" s="5"/>
      <c r="Q33" s="5"/>
      <c r="R33" s="5"/>
      <c r="S33" s="5"/>
      <c r="T33" s="5"/>
      <c r="U33" s="5"/>
      <c r="V33" s="5"/>
      <c r="W33" s="5"/>
      <c r="X33" s="78">
        <f t="shared" si="0"/>
        <v>14175</v>
      </c>
      <c r="Y33" s="6" t="s">
        <v>117</v>
      </c>
      <c r="Z33" s="64" t="s">
        <v>116</v>
      </c>
    </row>
    <row r="34" spans="1:26" ht="46">
      <c r="A34" s="150">
        <v>16</v>
      </c>
      <c r="B34" s="64" t="s">
        <v>118</v>
      </c>
      <c r="C34" s="221"/>
      <c r="D34" s="225"/>
      <c r="E34" s="226"/>
      <c r="F34" s="227"/>
      <c r="G34" s="68"/>
      <c r="H34" s="65"/>
      <c r="I34" s="65"/>
      <c r="J34" s="65"/>
      <c r="K34" s="95"/>
      <c r="L34" s="95"/>
      <c r="M34" s="95"/>
      <c r="N34" s="95"/>
      <c r="O34" s="5">
        <v>6600</v>
      </c>
      <c r="P34" s="5"/>
      <c r="Q34" s="5"/>
      <c r="R34" s="5"/>
      <c r="S34" s="5"/>
      <c r="T34" s="5"/>
      <c r="U34" s="5"/>
      <c r="V34" s="5"/>
      <c r="W34" s="5"/>
      <c r="X34" s="78">
        <f t="shared" si="0"/>
        <v>6600</v>
      </c>
      <c r="Y34" s="92" t="s">
        <v>119</v>
      </c>
      <c r="Z34" s="64" t="s">
        <v>120</v>
      </c>
    </row>
    <row r="35" spans="1:26" ht="38" customHeight="1">
      <c r="A35" s="341">
        <v>17</v>
      </c>
      <c r="B35" s="251" t="s">
        <v>121</v>
      </c>
      <c r="C35" s="81"/>
      <c r="D35" s="81"/>
      <c r="E35" s="81"/>
      <c r="F35" s="81"/>
      <c r="G35" s="71"/>
      <c r="H35" s="71"/>
      <c r="I35" s="71"/>
      <c r="J35" s="71"/>
      <c r="K35" s="81"/>
      <c r="L35" s="81"/>
      <c r="M35" s="81"/>
      <c r="N35" s="81"/>
      <c r="O35" s="5">
        <v>2500</v>
      </c>
      <c r="P35" s="5"/>
      <c r="Q35" s="5"/>
      <c r="R35" s="5"/>
      <c r="S35" s="5"/>
      <c r="T35" s="5"/>
      <c r="U35" s="5"/>
      <c r="V35" s="5"/>
      <c r="W35" s="5"/>
      <c r="X35" s="78">
        <f t="shared" si="0"/>
        <v>2500</v>
      </c>
      <c r="Y35" s="92" t="s">
        <v>122</v>
      </c>
      <c r="Z35" s="10" t="s">
        <v>123</v>
      </c>
    </row>
    <row r="36" spans="1:26" ht="28" customHeight="1">
      <c r="A36" s="341"/>
      <c r="B36" s="251"/>
      <c r="C36" s="81"/>
      <c r="D36" s="81"/>
      <c r="E36" s="81"/>
      <c r="F36" s="81"/>
      <c r="G36" s="71"/>
      <c r="H36" s="71"/>
      <c r="I36" s="71"/>
      <c r="J36" s="71"/>
      <c r="K36" s="81"/>
      <c r="L36" s="81"/>
      <c r="M36" s="81"/>
      <c r="N36" s="81"/>
      <c r="O36" s="5">
        <v>1450</v>
      </c>
      <c r="P36" s="5"/>
      <c r="Q36" s="5"/>
      <c r="R36" s="5"/>
      <c r="S36" s="5"/>
      <c r="T36" s="5"/>
      <c r="U36" s="5"/>
      <c r="V36" s="5"/>
      <c r="W36" s="5"/>
      <c r="X36" s="78">
        <f>SUM(O36:W36)</f>
        <v>1450</v>
      </c>
      <c r="Y36" s="92" t="s">
        <v>124</v>
      </c>
      <c r="Z36" s="81" t="s">
        <v>61</v>
      </c>
    </row>
    <row r="37" spans="1:26" ht="28" customHeight="1">
      <c r="A37" s="217">
        <v>18</v>
      </c>
      <c r="B37" s="224" t="s">
        <v>200</v>
      </c>
      <c r="C37" s="81"/>
      <c r="D37" s="81"/>
      <c r="E37" s="228"/>
      <c r="F37" s="228"/>
      <c r="G37" s="71"/>
      <c r="H37" s="71"/>
      <c r="I37" s="71"/>
      <c r="J37" s="71"/>
      <c r="K37" s="81"/>
      <c r="L37" s="81"/>
      <c r="M37" s="81"/>
      <c r="N37" s="81"/>
      <c r="O37" s="5"/>
      <c r="P37" s="5"/>
      <c r="Q37" s="5">
        <v>700</v>
      </c>
      <c r="R37" s="5"/>
      <c r="S37" s="5"/>
      <c r="T37" s="5"/>
      <c r="U37" s="5"/>
      <c r="V37" s="5"/>
      <c r="W37" s="5"/>
      <c r="X37" s="78">
        <f>SUM(O37:W37)</f>
        <v>700</v>
      </c>
      <c r="Y37" s="176" t="s">
        <v>135</v>
      </c>
      <c r="Z37" s="218" t="s">
        <v>167</v>
      </c>
    </row>
    <row r="38" spans="1:26">
      <c r="A38" s="71"/>
      <c r="B38" s="96" t="s">
        <v>26</v>
      </c>
      <c r="C38" s="355"/>
      <c r="D38" s="356"/>
      <c r="E38" s="356"/>
      <c r="F38" s="356"/>
      <c r="G38" s="356"/>
      <c r="H38" s="356"/>
      <c r="I38" s="356"/>
      <c r="J38" s="356"/>
      <c r="K38" s="356"/>
      <c r="L38" s="356"/>
      <c r="M38" s="356"/>
      <c r="N38" s="357"/>
      <c r="O38" s="97">
        <f>SUM(O18:O37)</f>
        <v>38000</v>
      </c>
      <c r="P38" s="97">
        <f t="shared" ref="P38:X38" si="1">SUM(P18:P37)</f>
        <v>0</v>
      </c>
      <c r="Q38" s="97">
        <f t="shared" ref="Q38:V38" si="2">SUM(Q18:Q37)</f>
        <v>700</v>
      </c>
      <c r="R38" s="97">
        <f t="shared" si="2"/>
        <v>0</v>
      </c>
      <c r="S38" s="97">
        <f t="shared" si="2"/>
        <v>0</v>
      </c>
      <c r="T38" s="97">
        <f t="shared" si="2"/>
        <v>0</v>
      </c>
      <c r="U38" s="97">
        <f t="shared" si="2"/>
        <v>0</v>
      </c>
      <c r="V38" s="97">
        <f t="shared" si="2"/>
        <v>0</v>
      </c>
      <c r="W38" s="97">
        <f t="shared" si="1"/>
        <v>0</v>
      </c>
      <c r="X38" s="97">
        <f t="shared" si="1"/>
        <v>38700</v>
      </c>
      <c r="Y38" s="71"/>
      <c r="Z38" s="71"/>
    </row>
    <row r="39" spans="1:26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spans="1:26">
      <c r="A40" s="264" t="s">
        <v>79</v>
      </c>
      <c r="B40" s="264" t="s">
        <v>8</v>
      </c>
      <c r="C40" s="266" t="s">
        <v>9</v>
      </c>
      <c r="D40" s="267"/>
      <c r="E40" s="267"/>
      <c r="F40" s="267"/>
      <c r="G40" s="267"/>
      <c r="H40" s="267"/>
      <c r="I40" s="267"/>
      <c r="J40" s="268"/>
      <c r="K40" s="272" t="s">
        <v>10</v>
      </c>
      <c r="L40" s="273"/>
      <c r="M40" s="273"/>
      <c r="N40" s="274"/>
      <c r="O40" s="266"/>
      <c r="P40" s="267"/>
      <c r="Q40" s="267"/>
      <c r="R40" s="267"/>
      <c r="S40" s="267"/>
      <c r="T40" s="267"/>
      <c r="U40" s="267"/>
      <c r="V40" s="267"/>
      <c r="W40" s="267"/>
      <c r="X40" s="267"/>
      <c r="Y40" s="267"/>
      <c r="Z40" s="268"/>
    </row>
    <row r="41" spans="1:26">
      <c r="A41" s="265"/>
      <c r="B41" s="265"/>
      <c r="C41" s="269"/>
      <c r="D41" s="270"/>
      <c r="E41" s="270"/>
      <c r="F41" s="270"/>
      <c r="G41" s="270"/>
      <c r="H41" s="270"/>
      <c r="I41" s="270"/>
      <c r="J41" s="271"/>
      <c r="K41" s="3">
        <v>1</v>
      </c>
      <c r="L41" s="3">
        <v>2</v>
      </c>
      <c r="M41" s="2">
        <v>3</v>
      </c>
      <c r="N41" s="2">
        <v>4</v>
      </c>
      <c r="O41" s="269"/>
      <c r="P41" s="270"/>
      <c r="Q41" s="270"/>
      <c r="R41" s="270"/>
      <c r="S41" s="270"/>
      <c r="T41" s="270"/>
      <c r="U41" s="270"/>
      <c r="V41" s="270"/>
      <c r="W41" s="270"/>
      <c r="X41" s="270"/>
      <c r="Y41" s="270"/>
      <c r="Z41" s="271"/>
    </row>
    <row r="42" spans="1:26" ht="31.5" customHeight="1">
      <c r="A42" s="351" t="s">
        <v>152</v>
      </c>
      <c r="B42" s="75" t="s">
        <v>125</v>
      </c>
      <c r="C42" s="247" t="s">
        <v>126</v>
      </c>
      <c r="D42" s="248"/>
      <c r="E42" s="248"/>
      <c r="F42" s="248"/>
      <c r="G42" s="248"/>
      <c r="H42" s="248"/>
      <c r="I42" s="248"/>
      <c r="J42" s="249"/>
      <c r="K42" s="89">
        <v>2</v>
      </c>
      <c r="L42" s="89">
        <v>3</v>
      </c>
      <c r="M42" s="90">
        <v>3</v>
      </c>
      <c r="N42" s="90">
        <v>3</v>
      </c>
      <c r="O42" s="85"/>
      <c r="P42" s="215"/>
      <c r="Q42" s="230"/>
      <c r="R42" s="230"/>
      <c r="S42" s="233"/>
      <c r="T42" s="237"/>
      <c r="U42" s="240"/>
      <c r="V42" s="245"/>
      <c r="W42" s="210"/>
      <c r="X42" s="210"/>
      <c r="Y42" s="86"/>
      <c r="Z42" s="87"/>
    </row>
    <row r="43" spans="1:26" ht="39.5" customHeight="1">
      <c r="A43" s="352"/>
      <c r="B43" s="84" t="s">
        <v>127</v>
      </c>
      <c r="C43" s="247" t="s">
        <v>204</v>
      </c>
      <c r="D43" s="248"/>
      <c r="E43" s="248"/>
      <c r="F43" s="248"/>
      <c r="G43" s="248"/>
      <c r="H43" s="248"/>
      <c r="I43" s="248"/>
      <c r="J43" s="249"/>
      <c r="K43" s="62">
        <v>50</v>
      </c>
      <c r="L43" s="62">
        <v>100</v>
      </c>
      <c r="M43" s="62">
        <v>100</v>
      </c>
      <c r="N43" s="62">
        <v>100</v>
      </c>
      <c r="O43" s="252"/>
      <c r="P43" s="253"/>
      <c r="Q43" s="253"/>
      <c r="R43" s="253"/>
      <c r="S43" s="253"/>
      <c r="T43" s="253"/>
      <c r="U43" s="253"/>
      <c r="V43" s="253"/>
      <c r="W43" s="253"/>
      <c r="X43" s="253"/>
      <c r="Y43" s="253"/>
      <c r="Z43" s="254"/>
    </row>
    <row r="44" spans="1:26">
      <c r="A44" s="255"/>
      <c r="B44" s="257" t="s">
        <v>11</v>
      </c>
      <c r="C44" s="259" t="s">
        <v>12</v>
      </c>
      <c r="D44" s="260"/>
      <c r="E44" s="260"/>
      <c r="F44" s="260"/>
      <c r="G44" s="260"/>
      <c r="H44" s="260"/>
      <c r="I44" s="260"/>
      <c r="J44" s="260"/>
      <c r="K44" s="260"/>
      <c r="L44" s="260"/>
      <c r="M44" s="260"/>
      <c r="N44" s="261"/>
      <c r="O44" s="262" t="s">
        <v>13</v>
      </c>
      <c r="P44" s="250" t="s">
        <v>194</v>
      </c>
      <c r="Q44" s="250" t="s">
        <v>197</v>
      </c>
      <c r="R44" s="250" t="s">
        <v>205</v>
      </c>
      <c r="S44" s="250" t="s">
        <v>206</v>
      </c>
      <c r="T44" s="250" t="s">
        <v>207</v>
      </c>
      <c r="U44" s="250" t="s">
        <v>211</v>
      </c>
      <c r="V44" s="250" t="s">
        <v>214</v>
      </c>
      <c r="W44" s="250" t="s">
        <v>218</v>
      </c>
      <c r="X44" s="250" t="s">
        <v>195</v>
      </c>
      <c r="Y44" s="259" t="s">
        <v>14</v>
      </c>
      <c r="Z44" s="261"/>
    </row>
    <row r="45" spans="1:26">
      <c r="A45" s="256"/>
      <c r="B45" s="258"/>
      <c r="C45" s="63" t="s">
        <v>15</v>
      </c>
      <c r="D45" s="63" t="s">
        <v>16</v>
      </c>
      <c r="E45" s="63" t="s">
        <v>17</v>
      </c>
      <c r="F45" s="63" t="s">
        <v>18</v>
      </c>
      <c r="G45" s="63" t="s">
        <v>17</v>
      </c>
      <c r="H45" s="63" t="s">
        <v>19</v>
      </c>
      <c r="I45" s="63" t="s">
        <v>19</v>
      </c>
      <c r="J45" s="63" t="s">
        <v>18</v>
      </c>
      <c r="K45" s="63" t="s">
        <v>20</v>
      </c>
      <c r="L45" s="63" t="s">
        <v>21</v>
      </c>
      <c r="M45" s="63" t="s">
        <v>22</v>
      </c>
      <c r="N45" s="63" t="s">
        <v>23</v>
      </c>
      <c r="O45" s="263"/>
      <c r="P45" s="250"/>
      <c r="Q45" s="250"/>
      <c r="R45" s="250"/>
      <c r="S45" s="250"/>
      <c r="T45" s="250"/>
      <c r="U45" s="250"/>
      <c r="V45" s="250"/>
      <c r="W45" s="250"/>
      <c r="X45" s="250"/>
      <c r="Y45" s="63" t="s">
        <v>24</v>
      </c>
      <c r="Z45" s="63" t="s">
        <v>25</v>
      </c>
    </row>
    <row r="46" spans="1:26" ht="37.5" customHeight="1">
      <c r="A46" s="83">
        <v>1</v>
      </c>
      <c r="B46" s="84" t="s">
        <v>128</v>
      </c>
      <c r="C46" s="65"/>
      <c r="D46" s="66"/>
      <c r="E46" s="67"/>
      <c r="F46" s="68"/>
      <c r="G46" s="68"/>
      <c r="H46" s="65"/>
      <c r="I46" s="65"/>
      <c r="J46" s="65"/>
      <c r="K46" s="65"/>
      <c r="L46" s="65"/>
      <c r="M46" s="65"/>
      <c r="N46" s="65"/>
      <c r="O46" s="5">
        <v>0</v>
      </c>
      <c r="P46" s="78"/>
      <c r="Q46" s="78"/>
      <c r="R46" s="78"/>
      <c r="S46" s="78"/>
      <c r="T46" s="78"/>
      <c r="U46" s="78"/>
      <c r="V46" s="78"/>
      <c r="W46" s="78"/>
      <c r="X46" s="78">
        <f>SUM(O46:W46)</f>
        <v>0</v>
      </c>
      <c r="Y46" s="69"/>
      <c r="Z46" s="84"/>
    </row>
    <row r="47" spans="1:26" ht="50.5" customHeight="1">
      <c r="A47" s="83">
        <v>2</v>
      </c>
      <c r="B47" s="84" t="s">
        <v>129</v>
      </c>
      <c r="C47" s="65"/>
      <c r="D47" s="66"/>
      <c r="E47" s="67"/>
      <c r="F47" s="68"/>
      <c r="G47" s="68"/>
      <c r="H47" s="65"/>
      <c r="I47" s="65"/>
      <c r="J47" s="65"/>
      <c r="K47" s="65"/>
      <c r="L47" s="65"/>
      <c r="M47" s="65"/>
      <c r="N47" s="65"/>
      <c r="O47" s="5">
        <v>0</v>
      </c>
      <c r="P47" s="5"/>
      <c r="Q47" s="5"/>
      <c r="R47" s="5"/>
      <c r="S47" s="5"/>
      <c r="T47" s="5"/>
      <c r="U47" s="5"/>
      <c r="V47" s="5"/>
      <c r="W47" s="5"/>
      <c r="X47" s="78">
        <f t="shared" ref="X47:X50" si="3">SUM(O47:W47)</f>
        <v>0</v>
      </c>
      <c r="Y47" s="69"/>
      <c r="Z47" s="84"/>
    </row>
    <row r="48" spans="1:26" ht="32" customHeight="1">
      <c r="A48" s="83">
        <v>3</v>
      </c>
      <c r="B48" s="84" t="s">
        <v>130</v>
      </c>
      <c r="C48" s="65"/>
      <c r="D48" s="66"/>
      <c r="E48" s="67"/>
      <c r="F48" s="68"/>
      <c r="G48" s="68"/>
      <c r="H48" s="65"/>
      <c r="I48" s="65"/>
      <c r="J48" s="65"/>
      <c r="K48" s="65"/>
      <c r="L48" s="65"/>
      <c r="M48" s="65"/>
      <c r="N48" s="65"/>
      <c r="O48" s="5">
        <v>0</v>
      </c>
      <c r="P48" s="5"/>
      <c r="Q48" s="5"/>
      <c r="R48" s="5"/>
      <c r="S48" s="5"/>
      <c r="T48" s="5"/>
      <c r="U48" s="5"/>
      <c r="V48" s="5"/>
      <c r="W48" s="5"/>
      <c r="X48" s="78">
        <f t="shared" si="3"/>
        <v>0</v>
      </c>
      <c r="Y48" s="69"/>
      <c r="Z48" s="84"/>
    </row>
    <row r="49" spans="1:26" ht="33" customHeight="1">
      <c r="A49" s="83">
        <v>4</v>
      </c>
      <c r="B49" s="84" t="s">
        <v>131</v>
      </c>
      <c r="C49" s="65"/>
      <c r="D49" s="66"/>
      <c r="E49" s="67"/>
      <c r="F49" s="68"/>
      <c r="G49" s="68"/>
      <c r="H49" s="65"/>
      <c r="I49" s="65"/>
      <c r="J49" s="65"/>
      <c r="K49" s="65"/>
      <c r="L49" s="65"/>
      <c r="M49" s="65"/>
      <c r="N49" s="65"/>
      <c r="O49" s="5">
        <v>0</v>
      </c>
      <c r="P49" s="5"/>
      <c r="Q49" s="5"/>
      <c r="R49" s="5"/>
      <c r="S49" s="5"/>
      <c r="T49" s="5"/>
      <c r="U49" s="5"/>
      <c r="V49" s="5"/>
      <c r="W49" s="5"/>
      <c r="X49" s="78">
        <f t="shared" si="3"/>
        <v>0</v>
      </c>
      <c r="Y49" s="69"/>
      <c r="Z49" s="84"/>
    </row>
    <row r="50" spans="1:26" ht="34.5" customHeight="1">
      <c r="A50" s="83">
        <v>5</v>
      </c>
      <c r="B50" s="80" t="s">
        <v>132</v>
      </c>
      <c r="C50" s="98"/>
      <c r="D50" s="98"/>
      <c r="E50" s="98"/>
      <c r="F50" s="98"/>
      <c r="G50" s="99"/>
      <c r="H50" s="99"/>
      <c r="I50" s="99"/>
      <c r="J50" s="99"/>
      <c r="K50" s="98"/>
      <c r="L50" s="98"/>
      <c r="M50" s="98"/>
      <c r="N50" s="98"/>
      <c r="O50" s="5">
        <v>0</v>
      </c>
      <c r="P50" s="5"/>
      <c r="Q50" s="5"/>
      <c r="R50" s="5"/>
      <c r="S50" s="5"/>
      <c r="T50" s="5"/>
      <c r="U50" s="5"/>
      <c r="V50" s="5"/>
      <c r="W50" s="5"/>
      <c r="X50" s="78">
        <f t="shared" si="3"/>
        <v>0</v>
      </c>
      <c r="Y50" s="69"/>
      <c r="Z50" s="84"/>
    </row>
    <row r="51" spans="1:26">
      <c r="A51" s="71"/>
      <c r="B51" s="96" t="s">
        <v>133</v>
      </c>
      <c r="C51" s="348"/>
      <c r="D51" s="349"/>
      <c r="E51" s="349"/>
      <c r="F51" s="349"/>
      <c r="G51" s="349"/>
      <c r="H51" s="349"/>
      <c r="I51" s="349"/>
      <c r="J51" s="349"/>
      <c r="K51" s="349"/>
      <c r="L51" s="349"/>
      <c r="M51" s="349"/>
      <c r="N51" s="350"/>
      <c r="O51" s="97">
        <f>SUM(O46:O50)</f>
        <v>0</v>
      </c>
      <c r="P51" s="97">
        <f t="shared" ref="P51:V51" si="4">SUM(P46:P50)</f>
        <v>0</v>
      </c>
      <c r="Q51" s="97">
        <f t="shared" si="4"/>
        <v>0</v>
      </c>
      <c r="R51" s="97">
        <f t="shared" si="4"/>
        <v>0</v>
      </c>
      <c r="S51" s="97">
        <f t="shared" si="4"/>
        <v>0</v>
      </c>
      <c r="T51" s="97">
        <f t="shared" si="4"/>
        <v>0</v>
      </c>
      <c r="U51" s="97">
        <f t="shared" si="4"/>
        <v>0</v>
      </c>
      <c r="V51" s="97">
        <f t="shared" si="4"/>
        <v>0</v>
      </c>
      <c r="W51" s="97">
        <f t="shared" ref="W51:X51" si="5">SUM(W46:W50)</f>
        <v>0</v>
      </c>
      <c r="X51" s="97">
        <f t="shared" si="5"/>
        <v>0</v>
      </c>
      <c r="Y51" s="71"/>
      <c r="Z51" s="71"/>
    </row>
    <row r="52" spans="1:26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</row>
    <row r="53" spans="1:26">
      <c r="A53" s="71"/>
      <c r="B53" s="96" t="s">
        <v>46</v>
      </c>
      <c r="C53" s="348"/>
      <c r="D53" s="349"/>
      <c r="E53" s="349"/>
      <c r="F53" s="349"/>
      <c r="G53" s="349"/>
      <c r="H53" s="349"/>
      <c r="I53" s="349"/>
      <c r="J53" s="349"/>
      <c r="K53" s="349"/>
      <c r="L53" s="349"/>
      <c r="M53" s="349"/>
      <c r="N53" s="350"/>
      <c r="O53" s="97">
        <f>O51+O38</f>
        <v>38000</v>
      </c>
      <c r="P53" s="97">
        <f t="shared" ref="P53:V53" si="6">P51+P38</f>
        <v>0</v>
      </c>
      <c r="Q53" s="97">
        <f t="shared" si="6"/>
        <v>700</v>
      </c>
      <c r="R53" s="97">
        <f t="shared" si="6"/>
        <v>0</v>
      </c>
      <c r="S53" s="97">
        <f t="shared" si="6"/>
        <v>0</v>
      </c>
      <c r="T53" s="97">
        <f t="shared" si="6"/>
        <v>0</v>
      </c>
      <c r="U53" s="97">
        <f t="shared" si="6"/>
        <v>0</v>
      </c>
      <c r="V53" s="97">
        <f t="shared" si="6"/>
        <v>0</v>
      </c>
      <c r="W53" s="97">
        <f t="shared" ref="W53:X53" si="7">W51+W38</f>
        <v>0</v>
      </c>
      <c r="X53" s="97">
        <f t="shared" si="7"/>
        <v>38700</v>
      </c>
      <c r="Y53" s="71"/>
      <c r="Z53" s="71"/>
    </row>
    <row r="54" spans="1:26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</row>
  </sheetData>
  <mergeCells count="65">
    <mergeCell ref="U44:U45"/>
    <mergeCell ref="B6:Z6"/>
    <mergeCell ref="B7:Z7"/>
    <mergeCell ref="B8:Z8"/>
    <mergeCell ref="B9:Z9"/>
    <mergeCell ref="B10:Z10"/>
    <mergeCell ref="C40:J41"/>
    <mergeCell ref="K40:N40"/>
    <mergeCell ref="C38:N38"/>
    <mergeCell ref="X44:X45"/>
    <mergeCell ref="S44:S45"/>
    <mergeCell ref="T44:T45"/>
    <mergeCell ref="V44:V45"/>
    <mergeCell ref="B5:Z5"/>
    <mergeCell ref="G1:Z1"/>
    <mergeCell ref="G2:N2"/>
    <mergeCell ref="O2:Z2"/>
    <mergeCell ref="G3:N3"/>
    <mergeCell ref="O3:Z3"/>
    <mergeCell ref="A12:A13"/>
    <mergeCell ref="B12:B13"/>
    <mergeCell ref="C12:J13"/>
    <mergeCell ref="K12:N12"/>
    <mergeCell ref="O12:Z13"/>
    <mergeCell ref="A14:A15"/>
    <mergeCell ref="C14:J14"/>
    <mergeCell ref="O14:Z14"/>
    <mergeCell ref="C15:J15"/>
    <mergeCell ref="O15:Z15"/>
    <mergeCell ref="A35:A36"/>
    <mergeCell ref="B35:B36"/>
    <mergeCell ref="W16:W17"/>
    <mergeCell ref="A16:A17"/>
    <mergeCell ref="B16:B17"/>
    <mergeCell ref="C16:N16"/>
    <mergeCell ref="O16:O17"/>
    <mergeCell ref="A32:A33"/>
    <mergeCell ref="B32:B33"/>
    <mergeCell ref="S16:S17"/>
    <mergeCell ref="T16:T17"/>
    <mergeCell ref="V16:V17"/>
    <mergeCell ref="U16:U17"/>
    <mergeCell ref="A40:A41"/>
    <mergeCell ref="B40:B41"/>
    <mergeCell ref="O40:Z41"/>
    <mergeCell ref="Y16:Z16"/>
    <mergeCell ref="C51:N51"/>
    <mergeCell ref="Q16:Q17"/>
    <mergeCell ref="R16:R17"/>
    <mergeCell ref="Q44:Q45"/>
    <mergeCell ref="R44:R45"/>
    <mergeCell ref="P16:P17"/>
    <mergeCell ref="P44:P45"/>
    <mergeCell ref="O43:Z43"/>
    <mergeCell ref="O44:O45"/>
    <mergeCell ref="Y44:Z44"/>
    <mergeCell ref="X16:X17"/>
    <mergeCell ref="W44:W45"/>
    <mergeCell ref="C53:N53"/>
    <mergeCell ref="A42:A43"/>
    <mergeCell ref="C42:J42"/>
    <mergeCell ref="C43:J43"/>
    <mergeCell ref="A44:A45"/>
    <mergeCell ref="B44:B45"/>
    <mergeCell ref="C44:N44"/>
  </mergeCells>
  <pageMargins left="0.70866141732283472" right="0.70866141732283472" top="0.74803149606299213" bottom="0.74803149606299213" header="0.31496062992125984" footer="0.31496062992125984"/>
  <pageSetup paperSize="9" scale="84" fitToHeight="0" orientation="landscape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257AF-EE48-43DE-AEA0-D439AF7B31EF}">
  <sheetPr>
    <pageSetUpPr fitToPage="1"/>
  </sheetPr>
  <dimension ref="A1:Z30"/>
  <sheetViews>
    <sheetView topLeftCell="D13" zoomScaleNormal="100" workbookViewId="0">
      <selection activeCell="W18" sqref="W18"/>
    </sheetView>
  </sheetViews>
  <sheetFormatPr baseColWidth="10" defaultColWidth="11.453125" defaultRowHeight="11.5"/>
  <cols>
    <col min="1" max="1" width="22.36328125" style="104" customWidth="1"/>
    <col min="2" max="2" width="34.1796875" style="104" customWidth="1"/>
    <col min="3" max="10" width="3.7265625" style="104" customWidth="1"/>
    <col min="11" max="11" width="4.81640625" style="104" customWidth="1"/>
    <col min="12" max="13" width="4.54296875" style="104" customWidth="1"/>
    <col min="14" max="14" width="4.7265625" style="104" customWidth="1"/>
    <col min="15" max="15" width="14.26953125" style="104" customWidth="1"/>
    <col min="16" max="24" width="15.7265625" style="104" customWidth="1"/>
    <col min="25" max="25" width="12.7265625" style="104" customWidth="1"/>
    <col min="26" max="26" width="24.81640625" style="104" customWidth="1"/>
    <col min="27" max="16384" width="11.453125" style="104"/>
  </cols>
  <sheetData>
    <row r="1" spans="1:26">
      <c r="A1" s="48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50"/>
      <c r="P1" s="50"/>
      <c r="Q1" s="50"/>
      <c r="R1" s="50"/>
      <c r="S1" s="50"/>
      <c r="T1" s="50"/>
      <c r="U1" s="50"/>
      <c r="V1" s="50"/>
      <c r="W1" s="50"/>
      <c r="X1" s="50"/>
      <c r="Y1" s="48"/>
      <c r="Z1" s="51"/>
    </row>
    <row r="2" spans="1:26" ht="22.5" customHeight="1">
      <c r="A2" s="52"/>
      <c r="B2" s="116"/>
      <c r="C2" s="116"/>
      <c r="D2" s="116"/>
      <c r="E2" s="116"/>
      <c r="F2" s="116"/>
      <c r="G2" s="374" t="s">
        <v>63</v>
      </c>
      <c r="H2" s="375"/>
      <c r="I2" s="375"/>
      <c r="J2" s="375"/>
      <c r="K2" s="375"/>
      <c r="L2" s="375"/>
      <c r="M2" s="375"/>
      <c r="N2" s="375"/>
      <c r="O2" s="375"/>
      <c r="P2" s="375"/>
      <c r="Q2" s="375"/>
      <c r="R2" s="375"/>
      <c r="S2" s="375"/>
      <c r="T2" s="375"/>
      <c r="U2" s="375"/>
      <c r="V2" s="375"/>
      <c r="W2" s="375"/>
      <c r="X2" s="375"/>
      <c r="Y2" s="375"/>
      <c r="Z2" s="376"/>
    </row>
    <row r="3" spans="1:26" ht="31.5" customHeight="1">
      <c r="A3" s="52"/>
      <c r="B3" s="116"/>
      <c r="C3" s="116"/>
      <c r="D3" s="116"/>
      <c r="E3" s="116"/>
      <c r="F3" s="116"/>
      <c r="G3" s="377" t="s">
        <v>0</v>
      </c>
      <c r="H3" s="378"/>
      <c r="I3" s="378"/>
      <c r="J3" s="378"/>
      <c r="K3" s="378"/>
      <c r="L3" s="378"/>
      <c r="M3" s="378"/>
      <c r="N3" s="379"/>
      <c r="O3" s="365" t="s">
        <v>147</v>
      </c>
      <c r="P3" s="366"/>
      <c r="Q3" s="366"/>
      <c r="R3" s="366"/>
      <c r="S3" s="366"/>
      <c r="T3" s="366"/>
      <c r="U3" s="366"/>
      <c r="V3" s="366"/>
      <c r="W3" s="366"/>
      <c r="X3" s="366"/>
      <c r="Y3" s="366"/>
      <c r="Z3" s="367"/>
    </row>
    <row r="4" spans="1:26" ht="21" customHeight="1">
      <c r="A4" s="115"/>
      <c r="B4" s="116"/>
      <c r="C4" s="116"/>
      <c r="D4" s="116"/>
      <c r="E4" s="116"/>
      <c r="F4" s="116"/>
      <c r="G4" s="377" t="s">
        <v>1</v>
      </c>
      <c r="H4" s="378"/>
      <c r="I4" s="378"/>
      <c r="J4" s="378"/>
      <c r="K4" s="378"/>
      <c r="L4" s="378"/>
      <c r="M4" s="378"/>
      <c r="N4" s="379"/>
      <c r="O4" s="377" t="s">
        <v>27</v>
      </c>
      <c r="P4" s="378"/>
      <c r="Q4" s="378"/>
      <c r="R4" s="378"/>
      <c r="S4" s="378"/>
      <c r="T4" s="378"/>
      <c r="U4" s="378"/>
      <c r="V4" s="378"/>
      <c r="W4" s="378"/>
      <c r="X4" s="378"/>
      <c r="Y4" s="378"/>
      <c r="Z4" s="379"/>
    </row>
    <row r="5" spans="1:26" ht="14">
      <c r="A5" s="115"/>
      <c r="B5" s="116"/>
      <c r="C5" s="116"/>
      <c r="D5" s="116"/>
      <c r="E5" s="116"/>
      <c r="F5" s="116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</row>
    <row r="6" spans="1:26" ht="23">
      <c r="A6" s="54" t="s">
        <v>2</v>
      </c>
      <c r="B6" s="371" t="s">
        <v>40</v>
      </c>
      <c r="C6" s="372"/>
      <c r="D6" s="372"/>
      <c r="E6" s="372"/>
      <c r="F6" s="372"/>
      <c r="G6" s="372"/>
      <c r="H6" s="372"/>
      <c r="I6" s="372"/>
      <c r="J6" s="372"/>
      <c r="K6" s="372"/>
      <c r="L6" s="372"/>
      <c r="M6" s="372"/>
      <c r="N6" s="372"/>
      <c r="O6" s="372"/>
      <c r="P6" s="372"/>
      <c r="Q6" s="372"/>
      <c r="R6" s="372"/>
      <c r="S6" s="372"/>
      <c r="T6" s="372"/>
      <c r="U6" s="372"/>
      <c r="V6" s="372"/>
      <c r="W6" s="372"/>
      <c r="X6" s="372"/>
      <c r="Y6" s="372"/>
      <c r="Z6" s="373"/>
    </row>
    <row r="7" spans="1:26" ht="28.5" customHeight="1">
      <c r="A7" s="55" t="s">
        <v>3</v>
      </c>
      <c r="B7" s="359" t="s">
        <v>182</v>
      </c>
      <c r="C7" s="360"/>
      <c r="D7" s="360"/>
      <c r="E7" s="360"/>
      <c r="F7" s="360"/>
      <c r="G7" s="360"/>
      <c r="H7" s="360"/>
      <c r="I7" s="360"/>
      <c r="J7" s="360"/>
      <c r="K7" s="360"/>
      <c r="L7" s="360"/>
      <c r="M7" s="360"/>
      <c r="N7" s="360"/>
      <c r="O7" s="360"/>
      <c r="P7" s="360"/>
      <c r="Q7" s="360"/>
      <c r="R7" s="360"/>
      <c r="S7" s="360"/>
      <c r="T7" s="360"/>
      <c r="U7" s="360"/>
      <c r="V7" s="360"/>
      <c r="W7" s="360"/>
      <c r="X7" s="360"/>
      <c r="Y7" s="360"/>
      <c r="Z7" s="361"/>
    </row>
    <row r="8" spans="1:26" ht="24.5" customHeight="1">
      <c r="A8" s="56" t="s">
        <v>4</v>
      </c>
      <c r="B8" s="362" t="s">
        <v>28</v>
      </c>
      <c r="C8" s="363"/>
      <c r="D8" s="363"/>
      <c r="E8" s="363"/>
      <c r="F8" s="363"/>
      <c r="G8" s="363"/>
      <c r="H8" s="363"/>
      <c r="I8" s="363"/>
      <c r="J8" s="363"/>
      <c r="K8" s="363"/>
      <c r="L8" s="363"/>
      <c r="M8" s="363"/>
      <c r="N8" s="363"/>
      <c r="O8" s="363"/>
      <c r="P8" s="363"/>
      <c r="Q8" s="363"/>
      <c r="R8" s="363"/>
      <c r="S8" s="363"/>
      <c r="T8" s="363"/>
      <c r="U8" s="363"/>
      <c r="V8" s="363"/>
      <c r="W8" s="363"/>
      <c r="X8" s="363"/>
      <c r="Y8" s="363"/>
      <c r="Z8" s="364"/>
    </row>
    <row r="9" spans="1:26" ht="24.5" customHeight="1">
      <c r="A9" s="57" t="s">
        <v>5</v>
      </c>
      <c r="B9" s="359" t="s">
        <v>41</v>
      </c>
      <c r="C9" s="360"/>
      <c r="D9" s="360"/>
      <c r="E9" s="360"/>
      <c r="F9" s="360"/>
      <c r="G9" s="360"/>
      <c r="H9" s="360"/>
      <c r="I9" s="360"/>
      <c r="J9" s="360"/>
      <c r="K9" s="360"/>
      <c r="L9" s="360"/>
      <c r="M9" s="360"/>
      <c r="N9" s="360"/>
      <c r="O9" s="360"/>
      <c r="P9" s="360"/>
      <c r="Q9" s="360"/>
      <c r="R9" s="360"/>
      <c r="S9" s="360"/>
      <c r="T9" s="360"/>
      <c r="U9" s="360"/>
      <c r="V9" s="360"/>
      <c r="W9" s="360"/>
      <c r="X9" s="360"/>
      <c r="Y9" s="360"/>
      <c r="Z9" s="361"/>
    </row>
    <row r="10" spans="1:26" ht="25.5" customHeight="1">
      <c r="A10" s="58" t="s">
        <v>66</v>
      </c>
      <c r="B10" s="365" t="s">
        <v>170</v>
      </c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7"/>
    </row>
    <row r="11" spans="1:26" ht="38.25" customHeight="1">
      <c r="A11" s="54" t="s">
        <v>6</v>
      </c>
      <c r="B11" s="368" t="s">
        <v>146</v>
      </c>
      <c r="C11" s="369"/>
      <c r="D11" s="369"/>
      <c r="E11" s="369"/>
      <c r="F11" s="369"/>
      <c r="G11" s="369"/>
      <c r="H11" s="369"/>
      <c r="I11" s="369"/>
      <c r="J11" s="369"/>
      <c r="K11" s="369"/>
      <c r="L11" s="369"/>
      <c r="M11" s="369"/>
      <c r="N11" s="369"/>
      <c r="O11" s="369"/>
      <c r="P11" s="369"/>
      <c r="Q11" s="369"/>
      <c r="R11" s="369"/>
      <c r="S11" s="369"/>
      <c r="T11" s="369"/>
      <c r="U11" s="369"/>
      <c r="V11" s="369"/>
      <c r="W11" s="369"/>
      <c r="X11" s="369"/>
      <c r="Y11" s="369"/>
      <c r="Z11" s="370"/>
    </row>
    <row r="12" spans="1:26" ht="18" customHeight="1">
      <c r="A12" s="264" t="s">
        <v>7</v>
      </c>
      <c r="B12" s="264" t="s">
        <v>8</v>
      </c>
      <c r="C12" s="266" t="s">
        <v>9</v>
      </c>
      <c r="D12" s="267"/>
      <c r="E12" s="267"/>
      <c r="F12" s="267"/>
      <c r="G12" s="267"/>
      <c r="H12" s="267"/>
      <c r="I12" s="267"/>
      <c r="J12" s="268"/>
      <c r="K12" s="272" t="s">
        <v>10</v>
      </c>
      <c r="L12" s="273"/>
      <c r="M12" s="273"/>
      <c r="N12" s="274"/>
      <c r="O12" s="266"/>
      <c r="P12" s="267"/>
      <c r="Q12" s="267"/>
      <c r="R12" s="267"/>
      <c r="S12" s="267"/>
      <c r="T12" s="267"/>
      <c r="U12" s="267"/>
      <c r="V12" s="267"/>
      <c r="W12" s="267"/>
      <c r="X12" s="267"/>
      <c r="Y12" s="267"/>
      <c r="Z12" s="268"/>
    </row>
    <row r="13" spans="1:26" ht="25" customHeight="1">
      <c r="A13" s="265"/>
      <c r="B13" s="265"/>
      <c r="C13" s="269"/>
      <c r="D13" s="270"/>
      <c r="E13" s="270"/>
      <c r="F13" s="270"/>
      <c r="G13" s="270"/>
      <c r="H13" s="270"/>
      <c r="I13" s="270"/>
      <c r="J13" s="271"/>
      <c r="K13" s="3">
        <v>1</v>
      </c>
      <c r="L13" s="3">
        <v>2</v>
      </c>
      <c r="M13" s="2">
        <v>3</v>
      </c>
      <c r="N13" s="2">
        <v>4</v>
      </c>
      <c r="O13" s="269"/>
      <c r="P13" s="270"/>
      <c r="Q13" s="270"/>
      <c r="R13" s="270"/>
      <c r="S13" s="270"/>
      <c r="T13" s="270"/>
      <c r="U13" s="270"/>
      <c r="V13" s="270"/>
      <c r="W13" s="270"/>
      <c r="X13" s="270"/>
      <c r="Y13" s="270"/>
      <c r="Z13" s="271"/>
    </row>
    <row r="14" spans="1:26" ht="37.5" customHeight="1">
      <c r="A14" s="331" t="s">
        <v>145</v>
      </c>
      <c r="B14" s="146" t="s">
        <v>144</v>
      </c>
      <c r="C14" s="247" t="s">
        <v>143</v>
      </c>
      <c r="D14" s="248"/>
      <c r="E14" s="248"/>
      <c r="F14" s="248"/>
      <c r="G14" s="248"/>
      <c r="H14" s="248"/>
      <c r="I14" s="248"/>
      <c r="J14" s="249"/>
      <c r="K14" s="147">
        <v>100</v>
      </c>
      <c r="L14" s="147">
        <v>120</v>
      </c>
      <c r="M14" s="147">
        <v>120</v>
      </c>
      <c r="N14" s="147">
        <v>120</v>
      </c>
      <c r="O14" s="272"/>
      <c r="P14" s="273"/>
      <c r="Q14" s="273"/>
      <c r="R14" s="273"/>
      <c r="S14" s="273"/>
      <c r="T14" s="273"/>
      <c r="U14" s="273"/>
      <c r="V14" s="273"/>
      <c r="W14" s="273"/>
      <c r="X14" s="273"/>
      <c r="Y14" s="273"/>
      <c r="Z14" s="274"/>
    </row>
    <row r="15" spans="1:26" ht="50.5" customHeight="1">
      <c r="A15" s="358"/>
      <c r="B15" s="102" t="s">
        <v>142</v>
      </c>
      <c r="C15" s="247" t="s">
        <v>141</v>
      </c>
      <c r="D15" s="248"/>
      <c r="E15" s="248"/>
      <c r="F15" s="248"/>
      <c r="G15" s="248"/>
      <c r="H15" s="248"/>
      <c r="I15" s="248"/>
      <c r="J15" s="249"/>
      <c r="K15" s="147"/>
      <c r="L15" s="147">
        <v>120</v>
      </c>
      <c r="M15" s="147">
        <v>120</v>
      </c>
      <c r="N15" s="147">
        <v>120</v>
      </c>
      <c r="O15" s="252"/>
      <c r="P15" s="253"/>
      <c r="Q15" s="253"/>
      <c r="R15" s="253"/>
      <c r="S15" s="253"/>
      <c r="T15" s="253"/>
      <c r="U15" s="253"/>
      <c r="V15" s="253"/>
      <c r="W15" s="253"/>
      <c r="X15" s="253"/>
      <c r="Y15" s="253"/>
      <c r="Z15" s="254"/>
    </row>
    <row r="16" spans="1:26">
      <c r="A16" s="331"/>
      <c r="B16" s="257" t="s">
        <v>11</v>
      </c>
      <c r="C16" s="259" t="s">
        <v>12</v>
      </c>
      <c r="D16" s="260"/>
      <c r="E16" s="260"/>
      <c r="F16" s="260"/>
      <c r="G16" s="260"/>
      <c r="H16" s="260"/>
      <c r="I16" s="260"/>
      <c r="J16" s="260"/>
      <c r="K16" s="260"/>
      <c r="L16" s="260"/>
      <c r="M16" s="260"/>
      <c r="N16" s="261"/>
      <c r="O16" s="262" t="s">
        <v>13</v>
      </c>
      <c r="P16" s="250" t="s">
        <v>194</v>
      </c>
      <c r="Q16" s="250" t="s">
        <v>197</v>
      </c>
      <c r="R16" s="250" t="s">
        <v>205</v>
      </c>
      <c r="S16" s="250" t="s">
        <v>206</v>
      </c>
      <c r="T16" s="250" t="s">
        <v>207</v>
      </c>
      <c r="U16" s="250" t="s">
        <v>211</v>
      </c>
      <c r="V16" s="250" t="s">
        <v>214</v>
      </c>
      <c r="W16" s="250" t="s">
        <v>218</v>
      </c>
      <c r="X16" s="250" t="s">
        <v>195</v>
      </c>
      <c r="Y16" s="259" t="s">
        <v>14</v>
      </c>
      <c r="Z16" s="261"/>
    </row>
    <row r="17" spans="1:26">
      <c r="A17" s="358"/>
      <c r="B17" s="258"/>
      <c r="C17" s="103" t="s">
        <v>15</v>
      </c>
      <c r="D17" s="103" t="s">
        <v>16</v>
      </c>
      <c r="E17" s="103" t="s">
        <v>17</v>
      </c>
      <c r="F17" s="103" t="s">
        <v>18</v>
      </c>
      <c r="G17" s="103" t="s">
        <v>17</v>
      </c>
      <c r="H17" s="103" t="s">
        <v>19</v>
      </c>
      <c r="I17" s="103" t="s">
        <v>19</v>
      </c>
      <c r="J17" s="103" t="s">
        <v>18</v>
      </c>
      <c r="K17" s="103" t="s">
        <v>20</v>
      </c>
      <c r="L17" s="103" t="s">
        <v>21</v>
      </c>
      <c r="M17" s="103" t="s">
        <v>22</v>
      </c>
      <c r="N17" s="103" t="s">
        <v>23</v>
      </c>
      <c r="O17" s="263"/>
      <c r="P17" s="250"/>
      <c r="Q17" s="250"/>
      <c r="R17" s="250"/>
      <c r="S17" s="250"/>
      <c r="T17" s="250"/>
      <c r="U17" s="250"/>
      <c r="V17" s="250"/>
      <c r="W17" s="250"/>
      <c r="X17" s="250"/>
      <c r="Y17" s="103" t="s">
        <v>24</v>
      </c>
      <c r="Z17" s="103" t="s">
        <v>25</v>
      </c>
    </row>
    <row r="18" spans="1:26" ht="81.5" customHeight="1">
      <c r="A18" s="100">
        <v>1</v>
      </c>
      <c r="B18" s="142" t="s">
        <v>140</v>
      </c>
      <c r="C18" s="107"/>
      <c r="D18" s="114"/>
      <c r="E18" s="113"/>
      <c r="F18" s="112"/>
      <c r="G18" s="112"/>
      <c r="H18" s="107"/>
      <c r="I18" s="107"/>
      <c r="J18" s="107"/>
      <c r="K18" s="107"/>
      <c r="L18" s="107"/>
      <c r="M18" s="107"/>
      <c r="N18" s="107"/>
      <c r="O18" s="5">
        <v>0</v>
      </c>
      <c r="P18" s="78"/>
      <c r="Q18" s="78"/>
      <c r="R18" s="78"/>
      <c r="S18" s="78"/>
      <c r="T18" s="78"/>
      <c r="U18" s="78"/>
      <c r="V18" s="78"/>
      <c r="W18" s="78"/>
      <c r="X18" s="78">
        <f>SUM(O18:W18)</f>
        <v>0</v>
      </c>
      <c r="Y18" s="69"/>
      <c r="Z18" s="101"/>
    </row>
    <row r="19" spans="1:26" ht="51" customHeight="1">
      <c r="A19" s="100">
        <v>2</v>
      </c>
      <c r="B19" s="142" t="s">
        <v>181</v>
      </c>
      <c r="C19" s="107"/>
      <c r="D19" s="114"/>
      <c r="E19" s="113"/>
      <c r="F19" s="112"/>
      <c r="G19" s="112"/>
      <c r="H19" s="107"/>
      <c r="I19" s="107"/>
      <c r="J19" s="107"/>
      <c r="K19" s="107"/>
      <c r="L19" s="107"/>
      <c r="M19" s="107"/>
      <c r="N19" s="107"/>
      <c r="O19" s="5">
        <v>0</v>
      </c>
      <c r="P19" s="5"/>
      <c r="Q19" s="5"/>
      <c r="R19" s="5"/>
      <c r="S19" s="5"/>
      <c r="T19" s="5"/>
      <c r="U19" s="5"/>
      <c r="V19" s="5"/>
      <c r="W19" s="5"/>
      <c r="X19" s="78">
        <f t="shared" ref="X19:X26" si="0">SUM(O19:W19)</f>
        <v>0</v>
      </c>
      <c r="Y19" s="69"/>
      <c r="Z19" s="101"/>
    </row>
    <row r="20" spans="1:26" ht="47.5" customHeight="1">
      <c r="A20" s="100">
        <v>3</v>
      </c>
      <c r="B20" s="142" t="s">
        <v>139</v>
      </c>
      <c r="C20" s="107"/>
      <c r="D20" s="114"/>
      <c r="E20" s="113"/>
      <c r="F20" s="112"/>
      <c r="G20" s="112"/>
      <c r="H20" s="107"/>
      <c r="I20" s="107"/>
      <c r="J20" s="107"/>
      <c r="K20" s="107"/>
      <c r="L20" s="107"/>
      <c r="M20" s="107"/>
      <c r="N20" s="107"/>
      <c r="O20" s="5">
        <v>0</v>
      </c>
      <c r="P20" s="5"/>
      <c r="Q20" s="5"/>
      <c r="R20" s="5"/>
      <c r="S20" s="5"/>
      <c r="T20" s="5"/>
      <c r="U20" s="5"/>
      <c r="V20" s="5"/>
      <c r="W20" s="5"/>
      <c r="X20" s="78">
        <f t="shared" si="0"/>
        <v>0</v>
      </c>
      <c r="Y20" s="69"/>
      <c r="Z20" s="101"/>
    </row>
    <row r="21" spans="1:26" ht="86.5" customHeight="1">
      <c r="A21" s="100">
        <v>4</v>
      </c>
      <c r="B21" s="142" t="s">
        <v>138</v>
      </c>
      <c r="C21" s="107"/>
      <c r="D21" s="114"/>
      <c r="E21" s="113"/>
      <c r="F21" s="112"/>
      <c r="G21" s="112"/>
      <c r="H21" s="107"/>
      <c r="I21" s="107"/>
      <c r="J21" s="107"/>
      <c r="K21" s="107"/>
      <c r="L21" s="107"/>
      <c r="M21" s="107"/>
      <c r="N21" s="107"/>
      <c r="O21" s="5">
        <v>0</v>
      </c>
      <c r="P21" s="5"/>
      <c r="Q21" s="5"/>
      <c r="R21" s="5"/>
      <c r="S21" s="5"/>
      <c r="T21" s="5"/>
      <c r="U21" s="5"/>
      <c r="V21" s="5"/>
      <c r="W21" s="5"/>
      <c r="X21" s="78">
        <f t="shared" si="0"/>
        <v>0</v>
      </c>
      <c r="Y21" s="69"/>
      <c r="Z21" s="101"/>
    </row>
    <row r="22" spans="1:26" ht="59" customHeight="1">
      <c r="A22" s="100">
        <v>5</v>
      </c>
      <c r="B22" s="142" t="s">
        <v>137</v>
      </c>
      <c r="C22" s="107"/>
      <c r="D22" s="114"/>
      <c r="E22" s="113"/>
      <c r="F22" s="112"/>
      <c r="G22" s="112"/>
      <c r="H22" s="107"/>
      <c r="I22" s="107"/>
      <c r="J22" s="107"/>
      <c r="K22" s="107"/>
      <c r="L22" s="107"/>
      <c r="M22" s="107"/>
      <c r="N22" s="107"/>
      <c r="O22" s="5">
        <v>0</v>
      </c>
      <c r="P22" s="5"/>
      <c r="Q22" s="5"/>
      <c r="R22" s="5"/>
      <c r="S22" s="5"/>
      <c r="T22" s="5"/>
      <c r="U22" s="5"/>
      <c r="V22" s="5"/>
      <c r="W22" s="5"/>
      <c r="X22" s="78">
        <f t="shared" si="0"/>
        <v>0</v>
      </c>
      <c r="Y22" s="69"/>
      <c r="Z22" s="101"/>
    </row>
    <row r="23" spans="1:26" ht="69" customHeight="1">
      <c r="A23" s="100">
        <v>6</v>
      </c>
      <c r="B23" s="143" t="s">
        <v>136</v>
      </c>
      <c r="C23" s="107"/>
      <c r="D23" s="114"/>
      <c r="E23" s="113"/>
      <c r="F23" s="112"/>
      <c r="G23" s="112"/>
      <c r="H23" s="107"/>
      <c r="I23" s="107"/>
      <c r="J23" s="107"/>
      <c r="K23" s="107"/>
      <c r="L23" s="107"/>
      <c r="M23" s="107"/>
      <c r="N23" s="107"/>
      <c r="O23" s="5">
        <v>0</v>
      </c>
      <c r="P23" s="5"/>
      <c r="Q23" s="5"/>
      <c r="R23" s="5"/>
      <c r="S23" s="5"/>
      <c r="T23" s="5"/>
      <c r="U23" s="5"/>
      <c r="V23" s="5"/>
      <c r="W23" s="5"/>
      <c r="X23" s="78">
        <f t="shared" si="0"/>
        <v>0</v>
      </c>
      <c r="Y23" s="69"/>
      <c r="Z23" s="101"/>
    </row>
    <row r="24" spans="1:26" ht="50.5" customHeight="1">
      <c r="A24" s="100">
        <v>7</v>
      </c>
      <c r="B24" s="144" t="s">
        <v>196</v>
      </c>
      <c r="C24" s="108"/>
      <c r="D24" s="219"/>
      <c r="E24" s="219"/>
      <c r="F24" s="219"/>
      <c r="G24" s="107"/>
      <c r="H24" s="107"/>
      <c r="I24" s="107"/>
      <c r="J24" s="107"/>
      <c r="K24" s="108"/>
      <c r="L24" s="108"/>
      <c r="M24" s="108"/>
      <c r="N24" s="108"/>
      <c r="O24" s="208">
        <v>100</v>
      </c>
      <c r="P24" s="208"/>
      <c r="Q24" s="208"/>
      <c r="R24" s="208"/>
      <c r="S24" s="208"/>
      <c r="T24" s="208"/>
      <c r="U24" s="208"/>
      <c r="V24" s="208"/>
      <c r="W24" s="208"/>
      <c r="X24" s="78">
        <f t="shared" si="0"/>
        <v>100</v>
      </c>
      <c r="Y24" s="78" t="s">
        <v>135</v>
      </c>
      <c r="Z24" s="101" t="s">
        <v>188</v>
      </c>
    </row>
    <row r="25" spans="1:26" ht="55" customHeight="1">
      <c r="A25" s="100">
        <v>8</v>
      </c>
      <c r="B25" s="144" t="s">
        <v>134</v>
      </c>
      <c r="C25" s="107"/>
      <c r="D25" s="114"/>
      <c r="E25" s="113"/>
      <c r="F25" s="112"/>
      <c r="G25" s="112"/>
      <c r="H25" s="107"/>
      <c r="I25" s="107"/>
      <c r="J25" s="107"/>
      <c r="K25" s="107"/>
      <c r="L25" s="107"/>
      <c r="M25" s="107"/>
      <c r="N25" s="107"/>
      <c r="O25" s="5">
        <v>0</v>
      </c>
      <c r="P25" s="5"/>
      <c r="Q25" s="5"/>
      <c r="R25" s="5"/>
      <c r="S25" s="5"/>
      <c r="T25" s="5"/>
      <c r="U25" s="5"/>
      <c r="V25" s="5"/>
      <c r="W25" s="5"/>
      <c r="X25" s="78">
        <f t="shared" si="0"/>
        <v>0</v>
      </c>
      <c r="Y25" s="69"/>
      <c r="Z25" s="101"/>
    </row>
    <row r="26" spans="1:26" ht="41" customHeight="1">
      <c r="A26" s="100">
        <v>9</v>
      </c>
      <c r="B26" s="142" t="s">
        <v>180</v>
      </c>
      <c r="C26" s="106"/>
      <c r="D26" s="111"/>
      <c r="E26" s="110"/>
      <c r="F26" s="109"/>
      <c r="G26" s="108"/>
      <c r="H26" s="108"/>
      <c r="I26" s="108"/>
      <c r="J26" s="107"/>
      <c r="K26" s="107"/>
      <c r="L26" s="107"/>
      <c r="M26" s="107"/>
      <c r="N26" s="107"/>
      <c r="O26" s="5">
        <v>0</v>
      </c>
      <c r="P26" s="5"/>
      <c r="Q26" s="5"/>
      <c r="R26" s="5"/>
      <c r="S26" s="5"/>
      <c r="T26" s="5"/>
      <c r="U26" s="5"/>
      <c r="V26" s="5"/>
      <c r="W26" s="5"/>
      <c r="X26" s="78">
        <f t="shared" si="0"/>
        <v>0</v>
      </c>
      <c r="Y26" s="145"/>
      <c r="Z26" s="145"/>
    </row>
    <row r="27" spans="1:26" ht="18" customHeight="1">
      <c r="A27" s="194"/>
      <c r="B27" s="195" t="s">
        <v>26</v>
      </c>
      <c r="C27" s="195"/>
      <c r="D27" s="195"/>
      <c r="E27" s="195"/>
      <c r="F27" s="195"/>
      <c r="G27" s="195"/>
      <c r="H27" s="195"/>
      <c r="I27" s="195"/>
      <c r="J27" s="195"/>
      <c r="K27" s="195"/>
      <c r="L27" s="195"/>
      <c r="M27" s="195"/>
      <c r="N27" s="195"/>
      <c r="O27" s="196">
        <f>SUM(O18:O26)</f>
        <v>100</v>
      </c>
      <c r="P27" s="196">
        <f t="shared" ref="P27:V27" si="1">SUM(P18:P26)</f>
        <v>0</v>
      </c>
      <c r="Q27" s="196">
        <f t="shared" si="1"/>
        <v>0</v>
      </c>
      <c r="R27" s="196">
        <f t="shared" si="1"/>
        <v>0</v>
      </c>
      <c r="S27" s="196">
        <f t="shared" si="1"/>
        <v>0</v>
      </c>
      <c r="T27" s="196">
        <f t="shared" si="1"/>
        <v>0</v>
      </c>
      <c r="U27" s="196">
        <f t="shared" si="1"/>
        <v>0</v>
      </c>
      <c r="V27" s="196">
        <f t="shared" si="1"/>
        <v>0</v>
      </c>
      <c r="W27" s="196">
        <f t="shared" ref="W27:X27" si="2">SUM(W18:W26)</f>
        <v>0</v>
      </c>
      <c r="X27" s="196">
        <f t="shared" si="2"/>
        <v>100</v>
      </c>
      <c r="Y27" s="195"/>
      <c r="Z27" s="195"/>
    </row>
    <row r="28" spans="1:26" ht="14">
      <c r="A28" s="105"/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</row>
    <row r="29" spans="1:26" ht="23.5" customHeight="1">
      <c r="A29" s="105"/>
      <c r="B29" s="105"/>
      <c r="C29" s="105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</row>
    <row r="30" spans="1:26" ht="14">
      <c r="A30" s="105"/>
      <c r="B30" s="105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</row>
  </sheetData>
  <mergeCells count="35">
    <mergeCell ref="B6:Z6"/>
    <mergeCell ref="G2:Z2"/>
    <mergeCell ref="G3:N3"/>
    <mergeCell ref="O3:Z3"/>
    <mergeCell ref="G4:N4"/>
    <mergeCell ref="O4:Z4"/>
    <mergeCell ref="B7:Z7"/>
    <mergeCell ref="B8:Z8"/>
    <mergeCell ref="B9:Z9"/>
    <mergeCell ref="B10:Z10"/>
    <mergeCell ref="B11:Z11"/>
    <mergeCell ref="A12:A13"/>
    <mergeCell ref="B12:B13"/>
    <mergeCell ref="C12:J13"/>
    <mergeCell ref="K12:N12"/>
    <mergeCell ref="O12:Z13"/>
    <mergeCell ref="A16:A17"/>
    <mergeCell ref="B16:B17"/>
    <mergeCell ref="C16:N16"/>
    <mergeCell ref="O16:O17"/>
    <mergeCell ref="Y16:Z16"/>
    <mergeCell ref="W16:W17"/>
    <mergeCell ref="X16:X17"/>
    <mergeCell ref="P16:P17"/>
    <mergeCell ref="Q16:Q17"/>
    <mergeCell ref="R16:R17"/>
    <mergeCell ref="S16:S17"/>
    <mergeCell ref="T16:T17"/>
    <mergeCell ref="U16:U17"/>
    <mergeCell ref="V16:V17"/>
    <mergeCell ref="A14:A15"/>
    <mergeCell ref="C14:J14"/>
    <mergeCell ref="O14:Z14"/>
    <mergeCell ref="C15:J15"/>
    <mergeCell ref="O15:Z15"/>
  </mergeCells>
  <pageMargins left="0.9055118110236221" right="0.51181102362204722" top="0.94488188976377963" bottom="0.55118110236220474" header="0.31496062992125984" footer="0.31496062992125984"/>
  <pageSetup paperSize="9" scale="79" fitToHeight="0" orientation="landscape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B8BA2-E3E1-4C19-9CC1-525D1BDBD0ED}">
  <dimension ref="A1:Z31"/>
  <sheetViews>
    <sheetView topLeftCell="E10" workbookViewId="0">
      <selection activeCell="W17" sqref="W17:W18"/>
    </sheetView>
  </sheetViews>
  <sheetFormatPr baseColWidth="10" defaultColWidth="11.453125" defaultRowHeight="12"/>
  <cols>
    <col min="1" max="1" width="22" style="155" customWidth="1"/>
    <col min="2" max="2" width="34.54296875" style="155" customWidth="1"/>
    <col min="3" max="14" width="3.7265625" style="155" customWidth="1"/>
    <col min="15" max="24" width="13.26953125" style="155" customWidth="1"/>
    <col min="25" max="25" width="12.54296875" style="155" customWidth="1"/>
    <col min="26" max="26" width="27.81640625" style="155" customWidth="1"/>
    <col min="27" max="16384" width="11.453125" style="155"/>
  </cols>
  <sheetData>
    <row r="1" spans="1:26">
      <c r="A1" s="151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1"/>
      <c r="Z1" s="154"/>
    </row>
    <row r="2" spans="1:26" ht="18.75" customHeight="1">
      <c r="A2" s="156"/>
      <c r="B2" s="156"/>
      <c r="C2" s="156"/>
      <c r="D2" s="156"/>
      <c r="E2" s="156"/>
      <c r="F2" s="156"/>
      <c r="G2" s="383" t="s">
        <v>53</v>
      </c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84"/>
      <c r="U2" s="384"/>
      <c r="V2" s="384"/>
      <c r="W2" s="384"/>
      <c r="X2" s="384"/>
      <c r="Y2" s="384"/>
      <c r="Z2" s="385"/>
    </row>
    <row r="3" spans="1:26" ht="25.5" customHeight="1">
      <c r="A3" s="156"/>
      <c r="B3" s="156"/>
      <c r="C3" s="156"/>
      <c r="D3" s="156"/>
      <c r="E3" s="156"/>
      <c r="F3" s="156"/>
      <c r="G3" s="386" t="s">
        <v>0</v>
      </c>
      <c r="H3" s="387"/>
      <c r="I3" s="387"/>
      <c r="J3" s="387"/>
      <c r="K3" s="387"/>
      <c r="L3" s="387"/>
      <c r="M3" s="387"/>
      <c r="N3" s="388"/>
      <c r="O3" s="389" t="s">
        <v>94</v>
      </c>
      <c r="P3" s="390"/>
      <c r="Q3" s="390"/>
      <c r="R3" s="390"/>
      <c r="S3" s="390"/>
      <c r="T3" s="390"/>
      <c r="U3" s="390"/>
      <c r="V3" s="390"/>
      <c r="W3" s="390"/>
      <c r="X3" s="390"/>
      <c r="Y3" s="390"/>
      <c r="Z3" s="391"/>
    </row>
    <row r="4" spans="1:26" ht="23.25" customHeight="1">
      <c r="A4" s="156"/>
      <c r="B4" s="156"/>
      <c r="C4" s="156"/>
      <c r="D4" s="156"/>
      <c r="E4" s="156"/>
      <c r="F4" s="156"/>
      <c r="G4" s="386" t="s">
        <v>1</v>
      </c>
      <c r="H4" s="387"/>
      <c r="I4" s="387"/>
      <c r="J4" s="387"/>
      <c r="K4" s="387"/>
      <c r="L4" s="387"/>
      <c r="M4" s="387"/>
      <c r="N4" s="388"/>
      <c r="O4" s="386" t="s">
        <v>27</v>
      </c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8"/>
    </row>
    <row r="5" spans="1:26">
      <c r="A5" s="156"/>
      <c r="B5" s="156"/>
      <c r="C5" s="156"/>
      <c r="D5" s="156"/>
      <c r="E5" s="156"/>
      <c r="F5" s="156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</row>
    <row r="6" spans="1:26" ht="23">
      <c r="A6" s="158" t="s">
        <v>2</v>
      </c>
      <c r="B6" s="380" t="s">
        <v>184</v>
      </c>
      <c r="C6" s="381"/>
      <c r="D6" s="381"/>
      <c r="E6" s="381"/>
      <c r="F6" s="381"/>
      <c r="G6" s="381"/>
      <c r="H6" s="381"/>
      <c r="I6" s="381"/>
      <c r="J6" s="381"/>
      <c r="K6" s="381"/>
      <c r="L6" s="381"/>
      <c r="M6" s="381"/>
      <c r="N6" s="381"/>
      <c r="O6" s="381"/>
      <c r="P6" s="381"/>
      <c r="Q6" s="381"/>
      <c r="R6" s="381"/>
      <c r="S6" s="381"/>
      <c r="T6" s="381"/>
      <c r="U6" s="381"/>
      <c r="V6" s="381"/>
      <c r="W6" s="381"/>
      <c r="X6" s="381"/>
      <c r="Y6" s="381"/>
      <c r="Z6" s="382"/>
    </row>
    <row r="7" spans="1:26" ht="24.75" customHeight="1">
      <c r="A7" s="159" t="s">
        <v>3</v>
      </c>
      <c r="B7" s="403" t="s">
        <v>185</v>
      </c>
      <c r="C7" s="404"/>
      <c r="D7" s="404"/>
      <c r="E7" s="404"/>
      <c r="F7" s="404"/>
      <c r="G7" s="404"/>
      <c r="H7" s="404"/>
      <c r="I7" s="404"/>
      <c r="J7" s="404"/>
      <c r="K7" s="404"/>
      <c r="L7" s="404"/>
      <c r="M7" s="404"/>
      <c r="N7" s="404"/>
      <c r="O7" s="404"/>
      <c r="P7" s="404"/>
      <c r="Q7" s="404"/>
      <c r="R7" s="404"/>
      <c r="S7" s="404"/>
      <c r="T7" s="404"/>
      <c r="U7" s="404"/>
      <c r="V7" s="404"/>
      <c r="W7" s="404"/>
      <c r="X7" s="404"/>
      <c r="Y7" s="404"/>
      <c r="Z7" s="405"/>
    </row>
    <row r="8" spans="1:26" ht="23" customHeight="1">
      <c r="A8" s="160" t="s">
        <v>4</v>
      </c>
      <c r="B8" s="406" t="s">
        <v>28</v>
      </c>
      <c r="C8" s="407"/>
      <c r="D8" s="407"/>
      <c r="E8" s="407"/>
      <c r="F8" s="407"/>
      <c r="G8" s="407"/>
      <c r="H8" s="407"/>
      <c r="I8" s="407"/>
      <c r="J8" s="407"/>
      <c r="K8" s="407"/>
      <c r="L8" s="407"/>
      <c r="M8" s="407"/>
      <c r="N8" s="407"/>
      <c r="O8" s="407"/>
      <c r="P8" s="407"/>
      <c r="Q8" s="407"/>
      <c r="R8" s="407"/>
      <c r="S8" s="407"/>
      <c r="T8" s="407"/>
      <c r="U8" s="407"/>
      <c r="V8" s="407"/>
      <c r="W8" s="407"/>
      <c r="X8" s="407"/>
      <c r="Y8" s="407"/>
      <c r="Z8" s="408"/>
    </row>
    <row r="9" spans="1:26" ht="18" customHeight="1">
      <c r="A9" s="161" t="s">
        <v>5</v>
      </c>
      <c r="B9" s="403" t="s">
        <v>41</v>
      </c>
      <c r="C9" s="404"/>
      <c r="D9" s="404"/>
      <c r="E9" s="404"/>
      <c r="F9" s="404"/>
      <c r="G9" s="404"/>
      <c r="H9" s="404"/>
      <c r="I9" s="404"/>
      <c r="J9" s="404"/>
      <c r="K9" s="404"/>
      <c r="L9" s="404"/>
      <c r="M9" s="404"/>
      <c r="N9" s="404"/>
      <c r="O9" s="404"/>
      <c r="P9" s="404"/>
      <c r="Q9" s="404"/>
      <c r="R9" s="404"/>
      <c r="S9" s="404"/>
      <c r="T9" s="404"/>
      <c r="U9" s="404"/>
      <c r="V9" s="404"/>
      <c r="W9" s="404"/>
      <c r="X9" s="404"/>
      <c r="Y9" s="404"/>
      <c r="Z9" s="405"/>
    </row>
    <row r="10" spans="1:26" ht="18" customHeight="1">
      <c r="A10" s="162" t="s">
        <v>66</v>
      </c>
      <c r="B10" s="389" t="s">
        <v>150</v>
      </c>
      <c r="C10" s="390"/>
      <c r="D10" s="390"/>
      <c r="E10" s="390"/>
      <c r="F10" s="390"/>
      <c r="G10" s="390"/>
      <c r="H10" s="390"/>
      <c r="I10" s="390"/>
      <c r="J10" s="390"/>
      <c r="K10" s="390"/>
      <c r="L10" s="390"/>
      <c r="M10" s="390"/>
      <c r="N10" s="390"/>
      <c r="O10" s="390"/>
      <c r="P10" s="390"/>
      <c r="Q10" s="390"/>
      <c r="R10" s="390"/>
      <c r="S10" s="390"/>
      <c r="T10" s="390"/>
      <c r="U10" s="390"/>
      <c r="V10" s="390"/>
      <c r="W10" s="390"/>
      <c r="X10" s="390"/>
      <c r="Y10" s="390"/>
      <c r="Z10" s="391"/>
    </row>
    <row r="11" spans="1:26" ht="18" customHeight="1">
      <c r="A11" s="158" t="s">
        <v>6</v>
      </c>
      <c r="B11" s="409" t="s">
        <v>153</v>
      </c>
      <c r="C11" s="410"/>
      <c r="D11" s="410"/>
      <c r="E11" s="410"/>
      <c r="F11" s="410"/>
      <c r="G11" s="410"/>
      <c r="H11" s="410"/>
      <c r="I11" s="410"/>
      <c r="J11" s="410"/>
      <c r="K11" s="410"/>
      <c r="L11" s="410"/>
      <c r="M11" s="410"/>
      <c r="N11" s="410"/>
      <c r="O11" s="410"/>
      <c r="P11" s="410"/>
      <c r="Q11" s="410"/>
      <c r="R11" s="410"/>
      <c r="S11" s="410"/>
      <c r="T11" s="410"/>
      <c r="U11" s="410"/>
      <c r="V11" s="410"/>
      <c r="W11" s="410"/>
      <c r="X11" s="410"/>
      <c r="Y11" s="410"/>
      <c r="Z11" s="411"/>
    </row>
    <row r="12" spans="1:26" ht="19.5" customHeight="1">
      <c r="A12" s="392" t="s">
        <v>97</v>
      </c>
      <c r="B12" s="392" t="s">
        <v>8</v>
      </c>
      <c r="C12" s="394" t="s">
        <v>9</v>
      </c>
      <c r="D12" s="395"/>
      <c r="E12" s="395"/>
      <c r="F12" s="395"/>
      <c r="G12" s="395"/>
      <c r="H12" s="395"/>
      <c r="I12" s="395"/>
      <c r="J12" s="396"/>
      <c r="K12" s="400" t="s">
        <v>10</v>
      </c>
      <c r="L12" s="401"/>
      <c r="M12" s="401"/>
      <c r="N12" s="402"/>
      <c r="O12" s="394"/>
      <c r="P12" s="395"/>
      <c r="Q12" s="395"/>
      <c r="R12" s="395"/>
      <c r="S12" s="395"/>
      <c r="T12" s="395"/>
      <c r="U12" s="395"/>
      <c r="V12" s="395"/>
      <c r="W12" s="395"/>
      <c r="X12" s="395"/>
      <c r="Y12" s="395"/>
      <c r="Z12" s="396"/>
    </row>
    <row r="13" spans="1:26" ht="19.5" customHeight="1">
      <c r="A13" s="393"/>
      <c r="B13" s="393"/>
      <c r="C13" s="397"/>
      <c r="D13" s="398"/>
      <c r="E13" s="398"/>
      <c r="F13" s="398"/>
      <c r="G13" s="398"/>
      <c r="H13" s="398"/>
      <c r="I13" s="398"/>
      <c r="J13" s="399"/>
      <c r="K13" s="163">
        <v>1</v>
      </c>
      <c r="L13" s="163">
        <v>2</v>
      </c>
      <c r="M13" s="164">
        <v>3</v>
      </c>
      <c r="N13" s="164">
        <v>4</v>
      </c>
      <c r="O13" s="397"/>
      <c r="P13" s="398"/>
      <c r="Q13" s="398"/>
      <c r="R13" s="398"/>
      <c r="S13" s="398"/>
      <c r="T13" s="398"/>
      <c r="U13" s="398"/>
      <c r="V13" s="398"/>
      <c r="W13" s="398"/>
      <c r="X13" s="398"/>
      <c r="Y13" s="398"/>
      <c r="Z13" s="399"/>
    </row>
    <row r="14" spans="1:26" ht="35.25" customHeight="1">
      <c r="A14" s="412" t="s">
        <v>154</v>
      </c>
      <c r="B14" s="165" t="s">
        <v>155</v>
      </c>
      <c r="C14" s="409" t="s">
        <v>186</v>
      </c>
      <c r="D14" s="410"/>
      <c r="E14" s="410"/>
      <c r="F14" s="410"/>
      <c r="G14" s="410"/>
      <c r="H14" s="410"/>
      <c r="I14" s="410"/>
      <c r="J14" s="411"/>
      <c r="K14" s="166"/>
      <c r="L14" s="167">
        <v>1</v>
      </c>
      <c r="M14" s="167"/>
      <c r="N14" s="167">
        <v>1</v>
      </c>
      <c r="O14" s="400"/>
      <c r="P14" s="401"/>
      <c r="Q14" s="401"/>
      <c r="R14" s="401"/>
      <c r="S14" s="401"/>
      <c r="T14" s="401"/>
      <c r="U14" s="401"/>
      <c r="V14" s="401"/>
      <c r="W14" s="401"/>
      <c r="X14" s="401"/>
      <c r="Y14" s="401"/>
      <c r="Z14" s="402"/>
    </row>
    <row r="15" spans="1:26" ht="42" customHeight="1">
      <c r="A15" s="412"/>
      <c r="B15" s="168" t="s">
        <v>187</v>
      </c>
      <c r="C15" s="409" t="s">
        <v>156</v>
      </c>
      <c r="D15" s="410"/>
      <c r="E15" s="410"/>
      <c r="F15" s="410"/>
      <c r="G15" s="410"/>
      <c r="H15" s="410"/>
      <c r="I15" s="410"/>
      <c r="J15" s="411"/>
      <c r="K15" s="167"/>
      <c r="L15" s="167"/>
      <c r="M15" s="167"/>
      <c r="N15" s="167">
        <v>1</v>
      </c>
      <c r="O15" s="400"/>
      <c r="P15" s="401"/>
      <c r="Q15" s="401"/>
      <c r="R15" s="401"/>
      <c r="S15" s="401"/>
      <c r="T15" s="401"/>
      <c r="U15" s="401"/>
      <c r="V15" s="401"/>
      <c r="W15" s="401"/>
      <c r="X15" s="401"/>
      <c r="Y15" s="401"/>
      <c r="Z15" s="402"/>
    </row>
    <row r="16" spans="1:26" ht="47.5" customHeight="1">
      <c r="A16" s="412"/>
      <c r="B16" s="168" t="s">
        <v>157</v>
      </c>
      <c r="C16" s="409" t="s">
        <v>158</v>
      </c>
      <c r="D16" s="410"/>
      <c r="E16" s="410"/>
      <c r="F16" s="410"/>
      <c r="G16" s="410"/>
      <c r="H16" s="410"/>
      <c r="I16" s="410"/>
      <c r="J16" s="411"/>
      <c r="K16" s="167">
        <v>3</v>
      </c>
      <c r="L16" s="167">
        <v>3</v>
      </c>
      <c r="M16" s="167">
        <v>2</v>
      </c>
      <c r="N16" s="167">
        <v>2</v>
      </c>
      <c r="O16" s="413"/>
      <c r="P16" s="414"/>
      <c r="Q16" s="414"/>
      <c r="R16" s="414"/>
      <c r="S16" s="414"/>
      <c r="T16" s="414"/>
      <c r="U16" s="414"/>
      <c r="V16" s="414"/>
      <c r="W16" s="414"/>
      <c r="X16" s="414"/>
      <c r="Y16" s="414"/>
      <c r="Z16" s="415"/>
    </row>
    <row r="17" spans="1:26" ht="23.25" customHeight="1">
      <c r="A17" s="416"/>
      <c r="B17" s="418" t="s">
        <v>11</v>
      </c>
      <c r="C17" s="383" t="s">
        <v>12</v>
      </c>
      <c r="D17" s="384"/>
      <c r="E17" s="384"/>
      <c r="F17" s="384"/>
      <c r="G17" s="384"/>
      <c r="H17" s="384"/>
      <c r="I17" s="384"/>
      <c r="J17" s="384"/>
      <c r="K17" s="384"/>
      <c r="L17" s="384"/>
      <c r="M17" s="384"/>
      <c r="N17" s="385"/>
      <c r="O17" s="420" t="s">
        <v>13</v>
      </c>
      <c r="P17" s="250" t="s">
        <v>194</v>
      </c>
      <c r="Q17" s="250" t="s">
        <v>197</v>
      </c>
      <c r="R17" s="250" t="s">
        <v>205</v>
      </c>
      <c r="S17" s="250" t="s">
        <v>206</v>
      </c>
      <c r="T17" s="250" t="s">
        <v>207</v>
      </c>
      <c r="U17" s="250" t="s">
        <v>211</v>
      </c>
      <c r="V17" s="250" t="s">
        <v>214</v>
      </c>
      <c r="W17" s="250" t="s">
        <v>218</v>
      </c>
      <c r="X17" s="250" t="s">
        <v>195</v>
      </c>
      <c r="Y17" s="383" t="s">
        <v>14</v>
      </c>
      <c r="Z17" s="385"/>
    </row>
    <row r="18" spans="1:26" ht="19.5" customHeight="1">
      <c r="A18" s="417"/>
      <c r="B18" s="419"/>
      <c r="C18" s="169" t="s">
        <v>15</v>
      </c>
      <c r="D18" s="169" t="s">
        <v>16</v>
      </c>
      <c r="E18" s="169" t="s">
        <v>17</v>
      </c>
      <c r="F18" s="169" t="s">
        <v>18</v>
      </c>
      <c r="G18" s="169" t="s">
        <v>17</v>
      </c>
      <c r="H18" s="169" t="s">
        <v>19</v>
      </c>
      <c r="I18" s="169" t="s">
        <v>19</v>
      </c>
      <c r="J18" s="169" t="s">
        <v>18</v>
      </c>
      <c r="K18" s="169" t="s">
        <v>20</v>
      </c>
      <c r="L18" s="169" t="s">
        <v>21</v>
      </c>
      <c r="M18" s="169" t="s">
        <v>22</v>
      </c>
      <c r="N18" s="169" t="s">
        <v>23</v>
      </c>
      <c r="O18" s="421"/>
      <c r="P18" s="250"/>
      <c r="Q18" s="250"/>
      <c r="R18" s="250"/>
      <c r="S18" s="250"/>
      <c r="T18" s="250"/>
      <c r="U18" s="250"/>
      <c r="V18" s="250"/>
      <c r="W18" s="250"/>
      <c r="X18" s="250"/>
      <c r="Y18" s="169" t="s">
        <v>24</v>
      </c>
      <c r="Z18" s="169" t="s">
        <v>25</v>
      </c>
    </row>
    <row r="19" spans="1:26" ht="38" customHeight="1">
      <c r="A19" s="170">
        <v>1</v>
      </c>
      <c r="B19" s="171" t="s">
        <v>159</v>
      </c>
      <c r="C19" s="172"/>
      <c r="D19" s="173"/>
      <c r="E19" s="174"/>
      <c r="F19" s="175"/>
      <c r="G19" s="175"/>
      <c r="H19" s="172"/>
      <c r="I19" s="172"/>
      <c r="J19" s="172"/>
      <c r="K19" s="172"/>
      <c r="L19" s="172"/>
      <c r="M19" s="172"/>
      <c r="N19" s="172"/>
      <c r="O19" s="182">
        <v>0</v>
      </c>
      <c r="P19" s="78"/>
      <c r="Q19" s="78"/>
      <c r="R19" s="78"/>
      <c r="S19" s="78"/>
      <c r="T19" s="78"/>
      <c r="U19" s="78"/>
      <c r="V19" s="78"/>
      <c r="W19" s="78"/>
      <c r="X19" s="78">
        <f>SUM(O19:W19)</f>
        <v>0</v>
      </c>
      <c r="Y19" s="176"/>
      <c r="Z19" s="177"/>
    </row>
    <row r="20" spans="1:26" ht="34.5">
      <c r="A20" s="170">
        <v>2</v>
      </c>
      <c r="B20" s="171" t="s">
        <v>160</v>
      </c>
      <c r="C20" s="172"/>
      <c r="D20" s="172"/>
      <c r="E20" s="172"/>
      <c r="F20" s="172"/>
      <c r="G20" s="172"/>
      <c r="H20" s="178"/>
      <c r="I20" s="178"/>
      <c r="J20" s="178"/>
      <c r="K20" s="172"/>
      <c r="L20" s="172"/>
      <c r="M20" s="172"/>
      <c r="N20" s="172"/>
      <c r="O20" s="182">
        <v>0</v>
      </c>
      <c r="P20" s="182"/>
      <c r="Q20" s="182"/>
      <c r="R20" s="182"/>
      <c r="S20" s="182"/>
      <c r="T20" s="182"/>
      <c r="U20" s="182"/>
      <c r="V20" s="182"/>
      <c r="W20" s="182"/>
      <c r="X20" s="78">
        <f t="shared" ref="X20:X30" si="0">SUM(O20:W20)</f>
        <v>0</v>
      </c>
      <c r="Y20" s="176"/>
      <c r="Z20" s="177"/>
    </row>
    <row r="21" spans="1:26" ht="34.5" customHeight="1">
      <c r="A21" s="170">
        <v>3</v>
      </c>
      <c r="B21" s="171" t="s">
        <v>161</v>
      </c>
      <c r="C21" s="172"/>
      <c r="D21" s="172"/>
      <c r="E21" s="172"/>
      <c r="F21" s="172"/>
      <c r="G21" s="172"/>
      <c r="H21" s="178"/>
      <c r="I21" s="178"/>
      <c r="J21" s="178"/>
      <c r="K21" s="172"/>
      <c r="L21" s="172"/>
      <c r="M21" s="172"/>
      <c r="N21" s="172"/>
      <c r="O21" s="182">
        <v>0</v>
      </c>
      <c r="P21" s="182"/>
      <c r="Q21" s="182"/>
      <c r="R21" s="182"/>
      <c r="S21" s="182"/>
      <c r="T21" s="182"/>
      <c r="U21" s="182"/>
      <c r="V21" s="182"/>
      <c r="W21" s="182"/>
      <c r="X21" s="78">
        <f t="shared" si="0"/>
        <v>0</v>
      </c>
      <c r="Y21" s="176"/>
      <c r="Z21" s="177"/>
    </row>
    <row r="22" spans="1:26" ht="42.75" customHeight="1">
      <c r="A22" s="170">
        <v>4</v>
      </c>
      <c r="B22" s="171" t="s">
        <v>162</v>
      </c>
      <c r="C22" s="172"/>
      <c r="D22" s="172"/>
      <c r="E22" s="172"/>
      <c r="F22" s="178"/>
      <c r="G22" s="178"/>
      <c r="H22" s="178"/>
      <c r="I22" s="178"/>
      <c r="J22" s="178"/>
      <c r="K22" s="178"/>
      <c r="L22" s="178"/>
      <c r="M22" s="178"/>
      <c r="N22" s="178"/>
      <c r="O22" s="182">
        <v>0</v>
      </c>
      <c r="P22" s="182"/>
      <c r="Q22" s="182"/>
      <c r="R22" s="182"/>
      <c r="S22" s="182"/>
      <c r="T22" s="182"/>
      <c r="U22" s="182"/>
      <c r="V22" s="182"/>
      <c r="W22" s="182"/>
      <c r="X22" s="78">
        <f t="shared" si="0"/>
        <v>0</v>
      </c>
      <c r="Y22" s="176"/>
      <c r="Z22" s="177"/>
    </row>
    <row r="23" spans="1:26" ht="57.5">
      <c r="A23" s="170">
        <v>5</v>
      </c>
      <c r="B23" s="171" t="s">
        <v>163</v>
      </c>
      <c r="C23" s="172"/>
      <c r="D23" s="172"/>
      <c r="E23" s="172"/>
      <c r="F23" s="172"/>
      <c r="G23" s="172"/>
      <c r="H23" s="172"/>
      <c r="I23" s="178"/>
      <c r="J23" s="178"/>
      <c r="K23" s="172"/>
      <c r="L23" s="172"/>
      <c r="M23" s="172"/>
      <c r="N23" s="172"/>
      <c r="O23" s="182">
        <v>0</v>
      </c>
      <c r="P23" s="182"/>
      <c r="Q23" s="182"/>
      <c r="R23" s="182"/>
      <c r="S23" s="182"/>
      <c r="T23" s="182"/>
      <c r="U23" s="182"/>
      <c r="V23" s="182"/>
      <c r="W23" s="182"/>
      <c r="X23" s="78">
        <f t="shared" si="0"/>
        <v>0</v>
      </c>
      <c r="Y23" s="176"/>
      <c r="Z23" s="177"/>
    </row>
    <row r="24" spans="1:26" ht="64.5" customHeight="1">
      <c r="A24" s="170">
        <v>6</v>
      </c>
      <c r="B24" s="171" t="s">
        <v>183</v>
      </c>
      <c r="C24" s="172"/>
      <c r="D24" s="172"/>
      <c r="E24" s="172"/>
      <c r="F24" s="172"/>
      <c r="G24" s="172"/>
      <c r="H24" s="172"/>
      <c r="I24" s="178"/>
      <c r="J24" s="178"/>
      <c r="K24" s="178"/>
      <c r="L24" s="178"/>
      <c r="M24" s="178"/>
      <c r="N24" s="178"/>
      <c r="O24" s="182">
        <v>0</v>
      </c>
      <c r="P24" s="182"/>
      <c r="Q24" s="182"/>
      <c r="R24" s="182"/>
      <c r="S24" s="182"/>
      <c r="T24" s="182"/>
      <c r="U24" s="182"/>
      <c r="V24" s="182"/>
      <c r="W24" s="182"/>
      <c r="X24" s="78">
        <f t="shared" si="0"/>
        <v>0</v>
      </c>
      <c r="Y24" s="176"/>
      <c r="Z24" s="177"/>
    </row>
    <row r="25" spans="1:26" ht="34.5">
      <c r="A25" s="170">
        <v>7</v>
      </c>
      <c r="B25" s="171" t="s">
        <v>164</v>
      </c>
      <c r="C25" s="172"/>
      <c r="D25" s="172"/>
      <c r="E25" s="172"/>
      <c r="F25" s="172"/>
      <c r="G25" s="172"/>
      <c r="H25" s="172"/>
      <c r="I25" s="172"/>
      <c r="J25" s="172"/>
      <c r="K25" s="178"/>
      <c r="L25" s="178"/>
      <c r="M25" s="178"/>
      <c r="N25" s="178"/>
      <c r="O25" s="182">
        <v>0</v>
      </c>
      <c r="P25" s="182"/>
      <c r="Q25" s="182"/>
      <c r="R25" s="182"/>
      <c r="S25" s="182"/>
      <c r="T25" s="182"/>
      <c r="U25" s="182"/>
      <c r="V25" s="182"/>
      <c r="W25" s="182"/>
      <c r="X25" s="78">
        <f t="shared" si="0"/>
        <v>0</v>
      </c>
      <c r="Y25" s="176"/>
      <c r="Z25" s="177"/>
    </row>
    <row r="26" spans="1:26" ht="52.5" customHeight="1">
      <c r="A26" s="170">
        <v>8</v>
      </c>
      <c r="B26" s="171" t="s">
        <v>165</v>
      </c>
      <c r="C26" s="178"/>
      <c r="D26" s="178"/>
      <c r="E26" s="172"/>
      <c r="F26" s="172"/>
      <c r="G26" s="172"/>
      <c r="H26" s="178"/>
      <c r="I26" s="178"/>
      <c r="J26" s="178"/>
      <c r="K26" s="172"/>
      <c r="L26" s="172"/>
      <c r="M26" s="178"/>
      <c r="N26" s="172"/>
      <c r="O26" s="182">
        <v>0</v>
      </c>
      <c r="P26" s="182"/>
      <c r="Q26" s="182"/>
      <c r="R26" s="182"/>
      <c r="S26" s="182"/>
      <c r="T26" s="182"/>
      <c r="U26" s="182"/>
      <c r="V26" s="182"/>
      <c r="W26" s="182"/>
      <c r="X26" s="78">
        <f t="shared" si="0"/>
        <v>0</v>
      </c>
      <c r="Y26" s="176"/>
      <c r="Z26" s="177"/>
    </row>
    <row r="27" spans="1:26" ht="57.5">
      <c r="A27" s="170">
        <v>10</v>
      </c>
      <c r="B27" s="171" t="s">
        <v>166</v>
      </c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  <c r="O27" s="182">
        <v>0</v>
      </c>
      <c r="P27" s="182"/>
      <c r="Q27" s="182"/>
      <c r="R27" s="182"/>
      <c r="S27" s="182"/>
      <c r="T27" s="182"/>
      <c r="U27" s="182"/>
      <c r="V27" s="182"/>
      <c r="W27" s="182"/>
      <c r="X27" s="78">
        <f t="shared" si="0"/>
        <v>0</v>
      </c>
      <c r="Y27" s="176"/>
      <c r="Z27" s="177"/>
    </row>
    <row r="28" spans="1:26" ht="42.5" customHeight="1">
      <c r="A28" s="170">
        <v>11</v>
      </c>
      <c r="B28" s="171" t="s">
        <v>196</v>
      </c>
      <c r="C28" s="178"/>
      <c r="D28" s="219"/>
      <c r="E28" s="219"/>
      <c r="F28" s="219"/>
      <c r="G28" s="112"/>
      <c r="H28" s="112"/>
      <c r="I28" s="112"/>
      <c r="J28" s="112"/>
      <c r="K28" s="178"/>
      <c r="L28" s="220"/>
      <c r="M28" s="220"/>
      <c r="N28" s="220"/>
      <c r="O28" s="182">
        <v>100</v>
      </c>
      <c r="P28" s="208"/>
      <c r="Q28" s="208"/>
      <c r="R28" s="208"/>
      <c r="S28" s="208"/>
      <c r="T28" s="208"/>
      <c r="U28" s="208"/>
      <c r="V28" s="208"/>
      <c r="W28" s="208"/>
      <c r="X28" s="78">
        <f t="shared" si="0"/>
        <v>100</v>
      </c>
      <c r="Y28" s="176" t="s">
        <v>135</v>
      </c>
      <c r="Z28" s="177" t="s">
        <v>167</v>
      </c>
    </row>
    <row r="29" spans="1:26" ht="51.5" customHeight="1">
      <c r="A29" s="170">
        <v>12</v>
      </c>
      <c r="B29" s="181" t="s">
        <v>169</v>
      </c>
      <c r="C29" s="178"/>
      <c r="D29" s="179"/>
      <c r="E29" s="180"/>
      <c r="F29" s="175"/>
      <c r="G29" s="178"/>
      <c r="H29" s="178"/>
      <c r="I29" s="178"/>
      <c r="J29" s="178"/>
      <c r="K29" s="172"/>
      <c r="L29" s="178"/>
      <c r="M29" s="172"/>
      <c r="N29" s="172"/>
      <c r="O29" s="182">
        <v>0</v>
      </c>
      <c r="P29" s="182"/>
      <c r="Q29" s="182"/>
      <c r="R29" s="182"/>
      <c r="S29" s="182"/>
      <c r="T29" s="182"/>
      <c r="U29" s="182"/>
      <c r="V29" s="182"/>
      <c r="W29" s="182"/>
      <c r="X29" s="78">
        <f t="shared" si="0"/>
        <v>0</v>
      </c>
      <c r="Y29" s="176"/>
      <c r="Z29" s="177"/>
    </row>
    <row r="30" spans="1:26" ht="36" customHeight="1">
      <c r="A30" s="170">
        <v>13</v>
      </c>
      <c r="B30" s="168" t="s">
        <v>168</v>
      </c>
      <c r="C30" s="178"/>
      <c r="D30" s="179"/>
      <c r="E30" s="180"/>
      <c r="F30" s="170"/>
      <c r="G30" s="178"/>
      <c r="H30" s="178"/>
      <c r="I30" s="178"/>
      <c r="J30" s="178"/>
      <c r="K30" s="178"/>
      <c r="L30" s="172"/>
      <c r="M30" s="172"/>
      <c r="N30" s="172"/>
      <c r="O30" s="182">
        <v>0</v>
      </c>
      <c r="P30" s="182"/>
      <c r="Q30" s="182"/>
      <c r="R30" s="182"/>
      <c r="S30" s="182"/>
      <c r="T30" s="182"/>
      <c r="U30" s="182"/>
      <c r="V30" s="182"/>
      <c r="W30" s="182"/>
      <c r="X30" s="78">
        <f t="shared" si="0"/>
        <v>0</v>
      </c>
      <c r="Y30" s="176"/>
      <c r="Z30" s="177"/>
    </row>
    <row r="31" spans="1:26" ht="24.75" customHeight="1">
      <c r="A31" s="191"/>
      <c r="B31" s="192" t="s">
        <v>26</v>
      </c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3">
        <f>SUM(O19:O30)</f>
        <v>100</v>
      </c>
      <c r="P31" s="193">
        <f t="shared" ref="P31:V31" si="1">SUM(P19:P30)</f>
        <v>0</v>
      </c>
      <c r="Q31" s="193">
        <f t="shared" si="1"/>
        <v>0</v>
      </c>
      <c r="R31" s="193">
        <f t="shared" si="1"/>
        <v>0</v>
      </c>
      <c r="S31" s="193">
        <f t="shared" si="1"/>
        <v>0</v>
      </c>
      <c r="T31" s="193">
        <f t="shared" si="1"/>
        <v>0</v>
      </c>
      <c r="U31" s="193">
        <f t="shared" si="1"/>
        <v>0</v>
      </c>
      <c r="V31" s="193">
        <f t="shared" si="1"/>
        <v>0</v>
      </c>
      <c r="W31" s="193">
        <f t="shared" ref="W31:X31" si="2">SUM(W19:W30)</f>
        <v>0</v>
      </c>
      <c r="X31" s="193">
        <f t="shared" si="2"/>
        <v>100</v>
      </c>
      <c r="Y31" s="191"/>
      <c r="Z31" s="191"/>
    </row>
  </sheetData>
  <mergeCells count="37">
    <mergeCell ref="Y17:Z17"/>
    <mergeCell ref="A17:A18"/>
    <mergeCell ref="B17:B18"/>
    <mergeCell ref="C17:N17"/>
    <mergeCell ref="O17:O18"/>
    <mergeCell ref="W17:W18"/>
    <mergeCell ref="X17:X18"/>
    <mergeCell ref="P17:P18"/>
    <mergeCell ref="Q17:Q18"/>
    <mergeCell ref="R17:R18"/>
    <mergeCell ref="S17:S18"/>
    <mergeCell ref="T17:T18"/>
    <mergeCell ref="U17:U18"/>
    <mergeCell ref="V17:V18"/>
    <mergeCell ref="A14:A16"/>
    <mergeCell ref="C14:J14"/>
    <mergeCell ref="O14:Z14"/>
    <mergeCell ref="C15:J15"/>
    <mergeCell ref="O15:Z15"/>
    <mergeCell ref="C16:J16"/>
    <mergeCell ref="O16:Z16"/>
    <mergeCell ref="B7:Z7"/>
    <mergeCell ref="B8:Z8"/>
    <mergeCell ref="B9:Z9"/>
    <mergeCell ref="B10:Z10"/>
    <mergeCell ref="B11:Z11"/>
    <mergeCell ref="A12:A13"/>
    <mergeCell ref="B12:B13"/>
    <mergeCell ref="C12:J13"/>
    <mergeCell ref="K12:N12"/>
    <mergeCell ref="O12:Z13"/>
    <mergeCell ref="B6:Z6"/>
    <mergeCell ref="G2:Z2"/>
    <mergeCell ref="G3:N3"/>
    <mergeCell ref="O3:Z3"/>
    <mergeCell ref="G4:N4"/>
    <mergeCell ref="O4:Z4"/>
  </mergeCells>
  <pageMargins left="0.70866141732283472" right="0.51181102362204722" top="0.74803149606299213" bottom="0.74803149606299213" header="0.31496062992125984" footer="0.31496062992125984"/>
  <pageSetup paperSize="9" scale="85" fitToHeight="0" orientation="landscape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01582-F489-4ADA-8145-58C10C7BDD14}">
  <sheetPr>
    <pageSetUpPr fitToPage="1"/>
  </sheetPr>
  <dimension ref="A8:L15"/>
  <sheetViews>
    <sheetView tabSelected="1" topLeftCell="A7" workbookViewId="0">
      <selection activeCell="K10" sqref="K10"/>
    </sheetView>
  </sheetViews>
  <sheetFormatPr baseColWidth="10" defaultColWidth="10.81640625" defaultRowHeight="14.5"/>
  <cols>
    <col min="1" max="1" width="10.81640625" style="119"/>
    <col min="2" max="2" width="40.6328125" style="119" customWidth="1"/>
    <col min="3" max="3" width="14.26953125" style="119" customWidth="1"/>
    <col min="4" max="11" width="13.08984375" style="119" customWidth="1"/>
    <col min="12" max="12" width="14.54296875" style="119" customWidth="1"/>
    <col min="13" max="16384" width="10.81640625" style="119"/>
  </cols>
  <sheetData>
    <row r="8" spans="1:12" ht="36.75" customHeight="1">
      <c r="A8" s="422" t="s">
        <v>151</v>
      </c>
      <c r="B8" s="423"/>
      <c r="C8" s="423"/>
      <c r="D8" s="423"/>
      <c r="E8" s="423"/>
      <c r="F8" s="423"/>
      <c r="G8" s="423"/>
      <c r="H8" s="423"/>
      <c r="I8" s="423"/>
      <c r="J8" s="423"/>
      <c r="K8" s="423"/>
      <c r="L8" s="423"/>
    </row>
    <row r="9" spans="1:12" s="121" customFormat="1" ht="24" customHeight="1">
      <c r="A9" s="120" t="s">
        <v>148</v>
      </c>
      <c r="B9" s="212" t="s">
        <v>191</v>
      </c>
      <c r="C9" s="213" t="s">
        <v>13</v>
      </c>
      <c r="D9" s="213" t="s">
        <v>192</v>
      </c>
      <c r="E9" s="213" t="s">
        <v>198</v>
      </c>
      <c r="F9" s="213" t="s">
        <v>208</v>
      </c>
      <c r="G9" s="213" t="s">
        <v>209</v>
      </c>
      <c r="H9" s="213" t="s">
        <v>210</v>
      </c>
      <c r="I9" s="213" t="s">
        <v>212</v>
      </c>
      <c r="J9" s="213" t="s">
        <v>213</v>
      </c>
      <c r="K9" s="213" t="s">
        <v>219</v>
      </c>
      <c r="L9" s="213" t="s">
        <v>193</v>
      </c>
    </row>
    <row r="10" spans="1:12" s="121" customFormat="1" ht="21" customHeight="1">
      <c r="A10" s="122">
        <v>1</v>
      </c>
      <c r="B10" s="123" t="s">
        <v>149</v>
      </c>
      <c r="C10" s="124">
        <f>'Trabajo Social'!O38</f>
        <v>73000</v>
      </c>
      <c r="D10" s="124">
        <f>'Trabajo Social'!P38</f>
        <v>0</v>
      </c>
      <c r="E10" s="124">
        <f>'Trabajo Social'!Q38</f>
        <v>-10700</v>
      </c>
      <c r="F10" s="124">
        <f>'Trabajo Social'!R38</f>
        <v>0</v>
      </c>
      <c r="G10" s="124">
        <f>'Trabajo Social'!S38</f>
        <v>0</v>
      </c>
      <c r="H10" s="124">
        <f>'Trabajo Social'!T38</f>
        <v>0</v>
      </c>
      <c r="I10" s="124">
        <f>'Trabajo Social'!U38</f>
        <v>0</v>
      </c>
      <c r="J10" s="124">
        <f>'Trabajo Social'!V38</f>
        <v>0</v>
      </c>
      <c r="K10" s="124">
        <f>'Trabajo Social'!W38</f>
        <v>0</v>
      </c>
      <c r="L10" s="124">
        <f>'Trabajo Social'!X38</f>
        <v>62300</v>
      </c>
    </row>
    <row r="11" spans="1:12" s="121" customFormat="1" ht="39.75" customHeight="1">
      <c r="A11" s="122">
        <v>2</v>
      </c>
      <c r="B11" s="123" t="s">
        <v>30</v>
      </c>
      <c r="C11" s="124">
        <f>'Seguridad '!O47</f>
        <v>148800</v>
      </c>
      <c r="D11" s="124">
        <f>'Seguridad '!P47</f>
        <v>0</v>
      </c>
      <c r="E11" s="124">
        <f>'Seguridad '!Q47</f>
        <v>1200</v>
      </c>
      <c r="F11" s="124">
        <f>'Seguridad '!R47</f>
        <v>0</v>
      </c>
      <c r="G11" s="124">
        <f>'Seguridad '!S47</f>
        <v>0</v>
      </c>
      <c r="H11" s="124">
        <f>'Seguridad '!T47</f>
        <v>0</v>
      </c>
      <c r="I11" s="124">
        <f>'Seguridad '!U47</f>
        <v>0</v>
      </c>
      <c r="J11" s="124">
        <f>'Seguridad '!V47</f>
        <v>0</v>
      </c>
      <c r="K11" s="124">
        <f>'Seguridad '!W47</f>
        <v>0</v>
      </c>
      <c r="L11" s="124">
        <f>'Seguridad '!X47</f>
        <v>150000</v>
      </c>
    </row>
    <row r="12" spans="1:12" s="121" customFormat="1" ht="34.5">
      <c r="A12" s="122">
        <v>3</v>
      </c>
      <c r="B12" s="123" t="s">
        <v>95</v>
      </c>
      <c r="C12" s="124">
        <f>Dispensario!O53</f>
        <v>38000</v>
      </c>
      <c r="D12" s="124">
        <f>Dispensario!P53</f>
        <v>0</v>
      </c>
      <c r="E12" s="124">
        <f>Dispensario!Q53</f>
        <v>700</v>
      </c>
      <c r="F12" s="124">
        <f>Dispensario!R53</f>
        <v>0</v>
      </c>
      <c r="G12" s="124">
        <f>Dispensario!S53</f>
        <v>0</v>
      </c>
      <c r="H12" s="124">
        <f>Dispensario!T53</f>
        <v>0</v>
      </c>
      <c r="I12" s="124">
        <f>Dispensario!U53</f>
        <v>0</v>
      </c>
      <c r="J12" s="124">
        <f>Dispensario!V53</f>
        <v>0</v>
      </c>
      <c r="K12" s="124">
        <f>Dispensario!W53</f>
        <v>0</v>
      </c>
      <c r="L12" s="124">
        <f>Dispensario!X53</f>
        <v>38700</v>
      </c>
    </row>
    <row r="13" spans="1:12" s="121" customFormat="1" ht="34.5">
      <c r="A13" s="122">
        <v>4</v>
      </c>
      <c r="B13" s="123" t="s">
        <v>145</v>
      </c>
      <c r="C13" s="124">
        <f>Psicología!O27</f>
        <v>100</v>
      </c>
      <c r="D13" s="124">
        <f>Psicología!P27</f>
        <v>0</v>
      </c>
      <c r="E13" s="124">
        <f>Psicología!Q27</f>
        <v>0</v>
      </c>
      <c r="F13" s="124">
        <f>Psicología!R27</f>
        <v>0</v>
      </c>
      <c r="G13" s="124">
        <f>Psicología!S27</f>
        <v>0</v>
      </c>
      <c r="H13" s="124">
        <f>Psicología!T27</f>
        <v>0</v>
      </c>
      <c r="I13" s="124">
        <f>Psicología!U27</f>
        <v>0</v>
      </c>
      <c r="J13" s="124">
        <f>Psicología!V27</f>
        <v>0</v>
      </c>
      <c r="K13" s="124">
        <f>Psicología!W27</f>
        <v>0</v>
      </c>
      <c r="L13" s="124">
        <f>Psicología!X27</f>
        <v>100</v>
      </c>
    </row>
    <row r="14" spans="1:12" s="121" customFormat="1" ht="34.5">
      <c r="A14" s="122">
        <v>5</v>
      </c>
      <c r="B14" s="123" t="s">
        <v>150</v>
      </c>
      <c r="C14" s="124">
        <f>Riesgos!O31</f>
        <v>100</v>
      </c>
      <c r="D14" s="124">
        <f>Riesgos!P31</f>
        <v>0</v>
      </c>
      <c r="E14" s="124">
        <f>Riesgos!Q31</f>
        <v>0</v>
      </c>
      <c r="F14" s="124">
        <f>Riesgos!R31</f>
        <v>0</v>
      </c>
      <c r="G14" s="124">
        <f>Riesgos!S31</f>
        <v>0</v>
      </c>
      <c r="H14" s="124">
        <f>Riesgos!T31</f>
        <v>0</v>
      </c>
      <c r="I14" s="124">
        <f>Riesgos!U31</f>
        <v>0</v>
      </c>
      <c r="J14" s="124">
        <f>Riesgos!V31</f>
        <v>0</v>
      </c>
      <c r="K14" s="124">
        <f>Riesgos!W31</f>
        <v>0</v>
      </c>
      <c r="L14" s="124">
        <f>Riesgos!X31</f>
        <v>100</v>
      </c>
    </row>
    <row r="15" spans="1:12" s="128" customFormat="1" ht="21" customHeight="1">
      <c r="A15" s="125"/>
      <c r="B15" s="126" t="s">
        <v>93</v>
      </c>
      <c r="C15" s="127">
        <f>SUM(C10:C14)</f>
        <v>260000</v>
      </c>
      <c r="D15" s="127">
        <f t="shared" ref="D15:L15" si="0">SUM(D10:D14)</f>
        <v>0</v>
      </c>
      <c r="E15" s="127">
        <f t="shared" si="0"/>
        <v>-8800</v>
      </c>
      <c r="F15" s="127">
        <f t="shared" si="0"/>
        <v>0</v>
      </c>
      <c r="G15" s="127">
        <f t="shared" si="0"/>
        <v>0</v>
      </c>
      <c r="H15" s="127">
        <f t="shared" ref="H15:J15" si="1">SUM(H10:H14)</f>
        <v>0</v>
      </c>
      <c r="I15" s="127">
        <f t="shared" si="1"/>
        <v>0</v>
      </c>
      <c r="J15" s="127">
        <f t="shared" si="1"/>
        <v>0</v>
      </c>
      <c r="K15" s="127">
        <f t="shared" si="0"/>
        <v>0</v>
      </c>
      <c r="L15" s="127">
        <f t="shared" si="0"/>
        <v>251200</v>
      </c>
    </row>
  </sheetData>
  <mergeCells count="1">
    <mergeCell ref="A8:L8"/>
  </mergeCells>
  <pageMargins left="0.98425196850393704" right="0.70866141732283472" top="0.9055118110236221" bottom="0.74803149606299213" header="0.31496062992125984" footer="0.31496062992125984"/>
  <pageSetup paperSize="9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3">
    <comment s:ref="Q26" rgbClr="CFC51C"/>
  </commentList>
  <commentList sheetStid="2">
    <comment s:ref="Q21" rgbClr="CFC51C"/>
    <comment s:ref="Q29" rgbClr="CFC51C"/>
    <comment s:ref="Q30" rgbClr="CFC51C"/>
    <comment s:ref="Q31" rgbClr="CFC51C"/>
    <comment s:ref="Q32" rgbClr="CFC51C"/>
    <comment s:ref="Q40" rgbClr="CFC51C"/>
  </commentList>
  <commentList sheetStid="7">
    <comment s:ref="Q175" rgbClr="CFC51C"/>
    <comment s:ref="Q176" rgbClr="CFC51C"/>
    <comment s:ref="P270" rgbClr="F2C90C"/>
  </commentList>
  <commentList sheetStid="9">
    <comment s:ref="P21" rgbClr="F2C90C"/>
  </commentList>
  <commentList sheetStid="1">
    <comment s:ref="Q34" rgbClr="CFC098"/>
    <comment s:ref="P35" rgbClr="F2C90C"/>
    <comment s:ref="Q37" rgbClr="CFC098"/>
    <comment s:ref="P43" rgbClr="F2C90C"/>
    <comment s:ref="Q46" rgbClr="CFC098"/>
    <comment s:ref="Q50" rgbClr="CFC098"/>
    <comment s:ref="Q51" rgbClr="CFC098"/>
    <comment s:ref="Q53" rgbClr="CFC098"/>
    <comment s:ref="Q93" rgbClr="CFC098"/>
    <comment s:ref="Q103" rgbClr="CFC098"/>
    <comment s:ref="P106" rgbClr="F2C90C"/>
    <comment s:ref="Q106" rgbClr="CFC098"/>
    <comment s:ref="P113" rgbClr="F2C90C"/>
    <comment s:ref="P114" rgbClr="F2C90C"/>
    <comment s:ref="P115" rgbClr="F2C90C"/>
    <comment s:ref="P118" rgbClr="F2C90C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Trabajo Social</vt:lpstr>
      <vt:lpstr>Seguridad </vt:lpstr>
      <vt:lpstr>Dispensario</vt:lpstr>
      <vt:lpstr>Psicología</vt:lpstr>
      <vt:lpstr>Riesgos</vt:lpstr>
      <vt:lpstr>Resumen</vt:lpstr>
      <vt:lpstr>Dispensario!Títulos_a_imprimir</vt:lpstr>
      <vt:lpstr>Psicología!Títulos_a_imprimir</vt:lpstr>
      <vt:lpstr>Riesgos!Títulos_a_imprimir</vt:lpstr>
      <vt:lpstr>'Seguridad '!Títulos_a_imprimir</vt:lpstr>
      <vt:lpstr>'Trabajo Social'!Títulos_a_imprimir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lucy-lapto</dc:creator>
  <cp:lastModifiedBy>Lucía Elizabeth Cevallos</cp:lastModifiedBy>
  <cp:lastPrinted>2024-10-16T15:16:00Z</cp:lastPrinted>
  <dcterms:created xsi:type="dcterms:W3CDTF">2021-09-23T15:17:00Z</dcterms:created>
  <dcterms:modified xsi:type="dcterms:W3CDTF">2026-02-23T15:44:09Z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770A3A28209D4CA18A5F5231B4B6170B</vt:lpwstr>
  </property>
  <property fmtid="{D5CDD505-2E9C-101B-9397-08002B2CF9AE}" pid="3" name="KSOProductBuildVer">
    <vt:lpwstr>3082-11.2.0.11440</vt:lpwstr>
  </property>
  <property fmtid="{D5CDD505-2E9C-101B-9397-08002B2CF9AE}" pid="4" name="KSOReadingLayout">
    <vt:bool>true</vt:bool>
  </property>
</Properties>
</file>