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ucy\Planificación\2025\POA 2025 - Reformas\"/>
    </mc:Choice>
  </mc:AlternateContent>
  <xr:revisionPtr revIDLastSave="0" documentId="13_ncr:1_{FBAA14A0-A4FF-4200-8F5D-2092187A0CC0}" xr6:coauthVersionLast="47" xr6:coauthVersionMax="47" xr10:uidLastSave="{00000000-0000-0000-0000-000000000000}"/>
  <bookViews>
    <workbookView xWindow="-110" yWindow="-110" windowWidth="19420" windowHeight="10420" activeTab="1" xr2:uid="{2E35CA2F-1BBB-491C-B67B-735B5DB9D796}"/>
  </bookViews>
  <sheets>
    <sheet name="Secre" sheetId="1" r:id="rId1"/>
    <sheet name="Resumen " sheetId="2" r:id="rId2"/>
  </sheets>
  <definedNames>
    <definedName name="_xlnm.Print_Titles" localSheetId="0">Secre!$14:$15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10" i="2" l="1"/>
  <c r="E10" i="2"/>
  <c r="F10" i="2"/>
  <c r="G10" i="2"/>
  <c r="H10" i="2"/>
  <c r="I10" i="2"/>
  <c r="J10" i="2"/>
  <c r="J11" i="2" s="1"/>
  <c r="X16" i="1"/>
  <c r="V53" i="1"/>
  <c r="V43" i="1"/>
  <c r="V29" i="1"/>
  <c r="V20" i="1"/>
  <c r="V54" i="1" s="1"/>
  <c r="U54" i="1"/>
  <c r="U53" i="1"/>
  <c r="U43" i="1"/>
  <c r="U29" i="1"/>
  <c r="U20" i="1"/>
  <c r="T53" i="1"/>
  <c r="T43" i="1"/>
  <c r="T29" i="1"/>
  <c r="T20" i="1"/>
  <c r="S53" i="1"/>
  <c r="S43" i="1"/>
  <c r="S29" i="1"/>
  <c r="S20" i="1"/>
  <c r="R53" i="1"/>
  <c r="Q53" i="1"/>
  <c r="R43" i="1"/>
  <c r="Q43" i="1"/>
  <c r="R29" i="1"/>
  <c r="Q29" i="1"/>
  <c r="R20" i="1"/>
  <c r="Q20" i="1"/>
  <c r="P53" i="1"/>
  <c r="P43" i="1"/>
  <c r="P29" i="1"/>
  <c r="P20" i="1"/>
  <c r="W53" i="1"/>
  <c r="X52" i="1"/>
  <c r="X51" i="1"/>
  <c r="X50" i="1"/>
  <c r="W43" i="1"/>
  <c r="X42" i="1"/>
  <c r="X41" i="1"/>
  <c r="X40" i="1"/>
  <c r="X39" i="1"/>
  <c r="X38" i="1"/>
  <c r="X37" i="1"/>
  <c r="X36" i="1"/>
  <c r="W29" i="1"/>
  <c r="X28" i="1"/>
  <c r="X27" i="1"/>
  <c r="W20" i="1"/>
  <c r="X17" i="1"/>
  <c r="X18" i="1"/>
  <c r="X19" i="1"/>
  <c r="I11" i="2" l="1"/>
  <c r="T54" i="1"/>
  <c r="H11" i="2" s="1"/>
  <c r="X20" i="1"/>
  <c r="X53" i="1"/>
  <c r="Q54" i="1"/>
  <c r="S54" i="1"/>
  <c r="R54" i="1"/>
  <c r="W54" i="1"/>
  <c r="K10" i="2" s="1"/>
  <c r="K11" i="2" s="1"/>
  <c r="P54" i="1"/>
  <c r="X43" i="1"/>
  <c r="X29" i="1"/>
  <c r="M11" i="2"/>
  <c r="N11" i="2"/>
  <c r="O29" i="1"/>
  <c r="G11" i="2" l="1"/>
  <c r="F11" i="2"/>
  <c r="D11" i="2"/>
  <c r="E11" i="2"/>
  <c r="X54" i="1"/>
  <c r="O43" i="1"/>
  <c r="O53" i="1"/>
  <c r="O20" i="1"/>
  <c r="O54" i="1" l="1"/>
  <c r="C10" i="2" s="1"/>
  <c r="C11" i="2" l="1"/>
  <c r="L10" i="2"/>
  <c r="L11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Lucía Elizabeth Cevallos</author>
  </authors>
  <commentList>
    <comment ref="T27" authorId="0" shapeId="0" xr:uid="{8EE03770-312C-4880-BB78-EECBFADEA9F7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cronograma de julio a diciembre
</t>
        </r>
      </text>
    </comment>
    <comment ref="T28" authorId="0" shapeId="0" xr:uid="{F4B40D43-9489-45C8-830E-5DEF4AF8EE5B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cronograma de julio a diciembre</t>
        </r>
      </text>
    </comment>
    <comment ref="Q42" authorId="0" shapeId="0" xr:uid="{D4256B50-7A33-4900-85C7-3631E161588F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>Cambio de cronograma</t>
        </r>
      </text>
    </comment>
  </commentList>
</comments>
</file>

<file path=xl/sharedStrings.xml><?xml version="1.0" encoding="utf-8"?>
<sst xmlns="http://schemas.openxmlformats.org/spreadsheetml/2006/main" count="206" uniqueCount="98">
  <si>
    <t>Dirección / Unidad:</t>
  </si>
  <si>
    <t>GESTIÓN DE SECRETARIA GENERAL</t>
  </si>
  <si>
    <t>Periodo de ejecución:</t>
  </si>
  <si>
    <t>OBJETIVO NACIONAL:</t>
  </si>
  <si>
    <t>OBJETIVO PROVINCIAL:</t>
  </si>
  <si>
    <t>OBJETIVOS ESTRATÉGICOS EN GPR:</t>
  </si>
  <si>
    <t>Incrementar  la eficiencia operacional</t>
  </si>
  <si>
    <t>PROCESO:</t>
  </si>
  <si>
    <t>Gestión institucional eficaz con todos los actos administrativos y normativos</t>
  </si>
  <si>
    <t>OBJETIVO GENERAL:</t>
  </si>
  <si>
    <t>Administrar,  custodiar y salvaguardar la documentación interna y externa, prestar atención eficiente, eficaz y oportuna a clientes internos y externos. Brindar el apoyo al Consejo Provincial.</t>
  </si>
  <si>
    <t>Resultado 1 / Componente 1</t>
  </si>
  <si>
    <t>Indicadores de Gestión
Institucional</t>
  </si>
  <si>
    <t>Fórmula</t>
  </si>
  <si>
    <t>Programación de Meta trimestral</t>
  </si>
  <si>
    <t>Línea Base</t>
  </si>
  <si>
    <t>Apoyo a la Cámara Legislativa Provincial</t>
  </si>
  <si>
    <t>Número de  Sesiones de Consejo Provincial realizadas</t>
  </si>
  <si>
    <t>Sumatoria de Sesiones de Consejo Provincial realizadas</t>
  </si>
  <si>
    <t>Actividades</t>
  </si>
  <si>
    <t>Cronograma</t>
  </si>
  <si>
    <t>Valor Asignado</t>
  </si>
  <si>
    <t>Partida Presupuestaria</t>
  </si>
  <si>
    <t>E</t>
  </si>
  <si>
    <t>F</t>
  </si>
  <si>
    <t>M</t>
  </si>
  <si>
    <t>A</t>
  </si>
  <si>
    <t>J</t>
  </si>
  <si>
    <t>S</t>
  </si>
  <si>
    <t>O</t>
  </si>
  <si>
    <t>N</t>
  </si>
  <si>
    <t>D</t>
  </si>
  <si>
    <t>Código</t>
  </si>
  <si>
    <t>Denominación</t>
  </si>
  <si>
    <t>Realizar la convocatoria para sesiones ordinarias y extraordinarias de consejo</t>
  </si>
  <si>
    <t>Participar en sesiones  y redactar actas e informes de comisiones y de consejo</t>
  </si>
  <si>
    <t>Notificar las resoluciones expedidas por el Consejo Provincial</t>
  </si>
  <si>
    <t>Tramitar el pago de dietas a consejeros</t>
  </si>
  <si>
    <t>11.57.03.01</t>
  </si>
  <si>
    <t>Dietas - Consejeros</t>
  </si>
  <si>
    <t xml:space="preserve">SUBTOTAL </t>
  </si>
  <si>
    <t>Resultado2 / Componente 2</t>
  </si>
  <si>
    <t>Método de Cálculo</t>
  </si>
  <si>
    <t>Programación de meta trimestral</t>
  </si>
  <si>
    <t>Realización de eventos públicos oficiales</t>
  </si>
  <si>
    <t>Número de eventos oficiales del Consejo Provincial</t>
  </si>
  <si>
    <t>Sumatoria de eventos oficiales del Consejo Provincial</t>
  </si>
  <si>
    <t xml:space="preserve">Actividades </t>
  </si>
  <si>
    <t>Partida</t>
  </si>
  <si>
    <t>Adquisición de materiales de impresión, fotografía reproducción y publicación.</t>
  </si>
  <si>
    <t>11.53.08.07</t>
  </si>
  <si>
    <t xml:space="preserve">Contratación de servicios de logísticos para la organización del desfile cívico y la sesión conmemorativa  de provincialización </t>
  </si>
  <si>
    <t>11.53.02.48</t>
  </si>
  <si>
    <t>Eventos oficiales</t>
  </si>
  <si>
    <t>Resultado 3 / Componente 3</t>
  </si>
  <si>
    <t>Sistema de gestión documental</t>
  </si>
  <si>
    <t xml:space="preserve">Número de biblioratos recuperados </t>
  </si>
  <si>
    <t xml:space="preserve">Sumatoria de biblioratos recuperados </t>
  </si>
  <si>
    <t>Digitalizar y sistematizar el archivo pasivo del GADPSDT</t>
  </si>
  <si>
    <t xml:space="preserve">Informe de la administración del sistema de archivo </t>
  </si>
  <si>
    <t>Contratación del servicio de mantenimiento de equipos informáticos</t>
  </si>
  <si>
    <t>11.53.07.04</t>
  </si>
  <si>
    <t>Mantenimiento y reparación de equipos y sistemas informáticos</t>
  </si>
  <si>
    <t>Adquisición de carpetas institucionales para la entrega en eventos oficiales</t>
  </si>
  <si>
    <t>Resultado 4 / Componente 4</t>
  </si>
  <si>
    <t>Atención al público</t>
  </si>
  <si>
    <t>Trámites receptados a los usuarios internos y externos</t>
  </si>
  <si>
    <t>Sumatoria de trámites receptados</t>
  </si>
  <si>
    <t>Receptar documentos para el trámite correspondiente</t>
  </si>
  <si>
    <t>Dar el trámite y despacho correspondiente a los oficios y memorandos ingresados por la Secretaría General</t>
  </si>
  <si>
    <t>Despachar copias certificadas según los requerimientos presentados</t>
  </si>
  <si>
    <t>TOTAL DEL PROCESO</t>
  </si>
  <si>
    <t>PLAN  OPERATIVO ANUAL  2.025</t>
  </si>
  <si>
    <t>Enero - Diciembre 2025</t>
  </si>
  <si>
    <t>Propender la construcción de un Estado eficiente, transparente y orientado al bienestar social.</t>
  </si>
  <si>
    <t>Adquisición de computadora para el área de Secretaria General</t>
  </si>
  <si>
    <t>11.84.01.07</t>
  </si>
  <si>
    <t xml:space="preserve">Equipos, sistemas y paquetes informáticos </t>
  </si>
  <si>
    <t xml:space="preserve">Fortalecer la institucionalidad y gobernanza local, mediante prácticas transparentes con participación activa de la ciudadanía </t>
  </si>
  <si>
    <t>Organización, levantamiento y escaneo del archivo de la Secretaría General de los años 2019 al 2023</t>
  </si>
  <si>
    <t>Nº</t>
  </si>
  <si>
    <t>TOTAL</t>
  </si>
  <si>
    <t>VALOR A CONTRATAR</t>
  </si>
  <si>
    <t>OTROS VALORES</t>
  </si>
  <si>
    <t>RESUMEN PLAN  OPERATIVO ANUAL 2.025 DE GESTIÓN DE SECRETARIA GENERAL</t>
  </si>
  <si>
    <t xml:space="preserve">Proceso </t>
  </si>
  <si>
    <t xml:space="preserve">Valor Asignado </t>
  </si>
  <si>
    <t>I Reforma</t>
  </si>
  <si>
    <t xml:space="preserve">V Total </t>
  </si>
  <si>
    <t>Total</t>
  </si>
  <si>
    <t>II Reforma</t>
  </si>
  <si>
    <t>III Reforma</t>
  </si>
  <si>
    <t>IV Reforma</t>
  </si>
  <si>
    <t>Materiales de Impresión, fotografía reproducción y publicaciones</t>
  </si>
  <si>
    <t>V Reforma</t>
  </si>
  <si>
    <t>VI Reforma</t>
  </si>
  <si>
    <t>VII Reforma</t>
  </si>
  <si>
    <t>VIII Reforma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</si>
</sst>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6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249977111117893"/>
        <bgColor rgb="FFDDD9C3"/>
      </patternFill>
    </fill>
    <fill>
      <patternFill patternType="solid">
        <fgColor theme="2" tint="-0.249977111117893"/>
        <bgColor indexed="24"/>
      </patternFill>
    </fill>
    <fill>
      <patternFill patternType="solid">
        <fgColor theme="0"/>
        <bgColor indexed="24"/>
      </patternFill>
    </fill>
    <fill>
      <patternFill patternType="solid">
        <fgColor theme="2" tint="-0.249977111117893"/>
        <bgColor rgb="FFFFCC99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8" fillId="0" borderId="0"/>
    <xf numFmtId="0" fontId="10" fillId="0" borderId="0"/>
    <xf numFmtId="0" fontId="8" fillId="0" borderId="0"/>
  </cellStyleXfs>
  <cellXfs count="120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/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/>
    </xf>
    <xf numFmtId="1" fontId="3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3" borderId="1" xfId="1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vertical="center"/>
    </xf>
    <xf numFmtId="0" fontId="9" fillId="4" borderId="1" xfId="2" applyFont="1" applyFill="1" applyBorder="1" applyAlignment="1">
      <alignment vertical="center" wrapText="1"/>
    </xf>
    <xf numFmtId="4" fontId="2" fillId="0" borderId="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left" vertical="center"/>
    </xf>
    <xf numFmtId="4" fontId="3" fillId="5" borderId="1" xfId="0" applyNumberFormat="1" applyFont="1" applyFill="1" applyBorder="1" applyAlignment="1">
      <alignment horizontal="right" vertical="center"/>
    </xf>
    <xf numFmtId="0" fontId="2" fillId="5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textRotation="255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3" applyFont="1" applyFill="1" applyBorder="1" applyAlignment="1">
      <alignment vertical="center" wrapText="1"/>
    </xf>
    <xf numFmtId="0" fontId="4" fillId="0" borderId="1" xfId="0" applyFont="1" applyBorder="1"/>
    <xf numFmtId="0" fontId="4" fillId="4" borderId="1" xfId="0" applyFont="1" applyFill="1" applyBorder="1"/>
    <xf numFmtId="0" fontId="4" fillId="0" borderId="1" xfId="0" applyFont="1" applyBorder="1" applyAlignment="1">
      <alignment horizontal="right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/>
    </xf>
    <xf numFmtId="4" fontId="4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1" fontId="2" fillId="0" borderId="1" xfId="1" applyNumberFormat="1" applyFont="1" applyBorder="1" applyAlignment="1">
      <alignment horizontal="center" vertical="center" textRotation="90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4" fontId="2" fillId="3" borderId="1" xfId="0" applyNumberFormat="1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3" fillId="4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9" fillId="0" borderId="1" xfId="4" applyFont="1" applyBorder="1" applyAlignment="1">
      <alignment vertical="center" wrapText="1"/>
    </xf>
    <xf numFmtId="0" fontId="9" fillId="6" borderId="1" xfId="4" applyFont="1" applyFill="1" applyBorder="1" applyAlignment="1">
      <alignment vertical="center" wrapText="1"/>
    </xf>
    <xf numFmtId="0" fontId="1" fillId="0" borderId="0" xfId="0" applyFont="1"/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9" fillId="7" borderId="2" xfId="4" applyFont="1" applyFill="1" applyBorder="1" applyAlignment="1">
      <alignment vertical="center" wrapText="1"/>
    </xf>
    <xf numFmtId="0" fontId="9" fillId="0" borderId="2" xfId="4" applyFont="1" applyBorder="1" applyAlignment="1">
      <alignment vertical="center" wrapText="1"/>
    </xf>
    <xf numFmtId="4" fontId="4" fillId="0" borderId="2" xfId="0" applyNumberFormat="1" applyFont="1" applyBorder="1" applyAlignment="1">
      <alignment horizontal="center" vertical="center"/>
    </xf>
    <xf numFmtId="4" fontId="4" fillId="0" borderId="0" xfId="0" applyNumberFormat="1" applyFont="1"/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4" fontId="2" fillId="0" borderId="1" xfId="0" applyNumberFormat="1" applyFont="1" applyFill="1" applyBorder="1" applyAlignment="1">
      <alignment horizontal="righ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/>
    </xf>
    <xf numFmtId="0" fontId="2" fillId="5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4" fontId="3" fillId="8" borderId="1" xfId="0" applyNumberFormat="1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4" fontId="13" fillId="0" borderId="1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/>
    <xf numFmtId="0" fontId="12" fillId="0" borderId="1" xfId="0" applyFont="1" applyBorder="1" applyAlignment="1">
      <alignment vertical="center"/>
    </xf>
    <xf numFmtId="4" fontId="12" fillId="0" borderId="1" xfId="0" applyNumberFormat="1" applyFont="1" applyBorder="1" applyAlignment="1">
      <alignment vertical="center"/>
    </xf>
    <xf numFmtId="4" fontId="4" fillId="0" borderId="1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5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left" vertical="center"/>
    </xf>
    <xf numFmtId="0" fontId="12" fillId="0" borderId="6" xfId="0" applyFont="1" applyBorder="1" applyAlignment="1">
      <alignment horizontal="center" vertical="center" wrapText="1"/>
    </xf>
  </cellXfs>
  <cellStyles count="5">
    <cellStyle name="Millares" xfId="1" builtinId="3"/>
    <cellStyle name="Normal" xfId="0" builtinId="0"/>
    <cellStyle name="Normal 2" xfId="4" xr:uid="{E875364E-4FCB-49A4-BEAA-8C935C93278F}"/>
    <cellStyle name="Normal 4" xfId="3" xr:uid="{07443376-0415-4EA8-AF0E-D2270BCCA7C2}"/>
    <cellStyle name="TableStyleLight1" xfId="2" xr:uid="{39091FF0-B5F0-4022-BD30-0BD42B8CA9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373590</xdr:colOff>
      <xdr:row>0</xdr:row>
      <xdr:rowOff>28575</xdr:rowOff>
    </xdr:from>
    <xdr:to>
      <xdr:col>1</xdr:col>
      <xdr:colOff>1158239</xdr:colOff>
      <xdr:row>2</xdr:row>
      <xdr:rowOff>175260</xdr:rowOff>
    </xdr:to>
    <xdr:pic>
      <xdr:nvPicPr>
        <xdr:cNvPr id="2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434304E9-63E0-43D1-AA57-BFEB045C475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73590" y="28575"/>
          <a:ext cx="2550584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104775</xdr:rowOff>
    </xdr:from>
    <xdr:to>
      <xdr:col>1</xdr:col>
      <xdr:colOff>2038350</xdr:colOff>
      <xdr:row>5</xdr:row>
      <xdr:rowOff>66675</xdr:rowOff>
    </xdr:to>
    <xdr:pic>
      <xdr:nvPicPr>
        <xdr:cNvPr id="2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8D6D2ED6-B0CB-4CCA-8BA8-65E6DE403FC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5250" y="288925"/>
          <a:ext cx="2698750" cy="6985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701B5-5ED6-4237-9617-1B41BDC769AB}">
  <sheetPr>
    <pageSetUpPr fitToPage="1"/>
  </sheetPr>
  <dimension ref="A1:AA58"/>
  <sheetViews>
    <sheetView topLeftCell="D25" zoomScaleNormal="100" workbookViewId="0">
      <selection activeCell="O31" sqref="O31:Z32"/>
    </sheetView>
  </sheetViews>
  <sheetFormatPr baseColWidth="10" defaultColWidth="11.453125" defaultRowHeight="11.5"/>
  <cols>
    <col min="1" max="1" width="25.36328125" style="3" customWidth="1"/>
    <col min="2" max="2" width="33.54296875" style="3" customWidth="1"/>
    <col min="3" max="14" width="3.7265625" style="3" customWidth="1"/>
    <col min="15" max="24" width="13.453125" style="3" customWidth="1"/>
    <col min="25" max="25" width="13.54296875" style="3" customWidth="1"/>
    <col min="26" max="26" width="26.81640625" style="3" customWidth="1"/>
    <col min="27" max="16384" width="11.453125" style="3"/>
  </cols>
  <sheetData>
    <row r="1" spans="1:26" s="2" customFormat="1" ht="21" customHeight="1">
      <c r="A1" s="1"/>
      <c r="B1" s="1"/>
      <c r="C1" s="89" t="s">
        <v>72</v>
      </c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</row>
    <row r="2" spans="1:26" s="2" customFormat="1" ht="21" customHeight="1">
      <c r="A2" s="1"/>
      <c r="B2" s="1"/>
      <c r="C2" s="90" t="s">
        <v>0</v>
      </c>
      <c r="D2" s="90"/>
      <c r="E2" s="90"/>
      <c r="F2" s="90"/>
      <c r="G2" s="90"/>
      <c r="H2" s="90"/>
      <c r="I2" s="90"/>
      <c r="J2" s="90"/>
      <c r="K2" s="90" t="s">
        <v>1</v>
      </c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</row>
    <row r="3" spans="1:26" s="2" customFormat="1" ht="21" customHeight="1">
      <c r="A3" s="1"/>
      <c r="B3" s="1"/>
      <c r="C3" s="90" t="s">
        <v>2</v>
      </c>
      <c r="D3" s="90"/>
      <c r="E3" s="90"/>
      <c r="F3" s="90"/>
      <c r="G3" s="90"/>
      <c r="H3" s="90"/>
      <c r="I3" s="90"/>
      <c r="J3" s="90"/>
      <c r="K3" s="91" t="s">
        <v>73</v>
      </c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</row>
    <row r="4" spans="1:2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9" customHeight="1">
      <c r="A5" s="4" t="s">
        <v>3</v>
      </c>
      <c r="B5" s="88" t="s">
        <v>74</v>
      </c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</row>
    <row r="6" spans="1:26" ht="17" customHeight="1">
      <c r="A6" s="5" t="s">
        <v>4</v>
      </c>
      <c r="B6" s="88" t="s">
        <v>78</v>
      </c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</row>
    <row r="7" spans="1:26" ht="27" customHeight="1">
      <c r="A7" s="5" t="s">
        <v>5</v>
      </c>
      <c r="B7" s="92" t="s">
        <v>6</v>
      </c>
      <c r="C7" s="92"/>
      <c r="D7" s="92"/>
      <c r="E7" s="92"/>
      <c r="F7" s="92"/>
      <c r="G7" s="92"/>
      <c r="H7" s="92"/>
      <c r="I7" s="92"/>
      <c r="J7" s="92"/>
      <c r="K7" s="92"/>
      <c r="L7" s="92"/>
      <c r="M7" s="92"/>
      <c r="N7" s="92"/>
      <c r="O7" s="92"/>
      <c r="P7" s="92"/>
      <c r="Q7" s="92"/>
      <c r="R7" s="92"/>
      <c r="S7" s="92"/>
      <c r="T7" s="92"/>
      <c r="U7" s="92"/>
      <c r="V7" s="92"/>
      <c r="W7" s="92"/>
      <c r="X7" s="92"/>
      <c r="Y7" s="92"/>
      <c r="Z7" s="92"/>
    </row>
    <row r="8" spans="1:26" ht="23.25" customHeight="1">
      <c r="A8" s="4" t="s">
        <v>7</v>
      </c>
      <c r="B8" s="93" t="s">
        <v>8</v>
      </c>
      <c r="C8" s="94"/>
      <c r="D8" s="94"/>
      <c r="E8" s="94"/>
      <c r="F8" s="94"/>
      <c r="G8" s="94"/>
      <c r="H8" s="94"/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  <c r="V8" s="94"/>
      <c r="W8" s="94"/>
      <c r="X8" s="94"/>
      <c r="Y8" s="94"/>
      <c r="Z8" s="94"/>
    </row>
    <row r="9" spans="1:26" ht="23.25" customHeight="1">
      <c r="A9" s="5" t="s">
        <v>9</v>
      </c>
      <c r="B9" s="95" t="s">
        <v>10</v>
      </c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  <c r="W9" s="95"/>
      <c r="X9" s="95"/>
      <c r="Y9" s="95"/>
      <c r="Z9" s="95"/>
    </row>
    <row r="10" spans="1:26" ht="15.75" customHeight="1">
      <c r="A10" s="6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21.5" customHeight="1">
      <c r="A11" s="98" t="s">
        <v>11</v>
      </c>
      <c r="B11" s="98" t="s">
        <v>12</v>
      </c>
      <c r="C11" s="89" t="s">
        <v>13</v>
      </c>
      <c r="D11" s="89"/>
      <c r="E11" s="89"/>
      <c r="F11" s="89"/>
      <c r="G11" s="89"/>
      <c r="H11" s="89"/>
      <c r="I11" s="89"/>
      <c r="J11" s="89"/>
      <c r="K11" s="99" t="s">
        <v>14</v>
      </c>
      <c r="L11" s="99"/>
      <c r="M11" s="99"/>
      <c r="N11" s="99"/>
      <c r="O11" s="98" t="s">
        <v>15</v>
      </c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</row>
    <row r="12" spans="1:26">
      <c r="A12" s="98"/>
      <c r="B12" s="98"/>
      <c r="C12" s="89"/>
      <c r="D12" s="89"/>
      <c r="E12" s="89"/>
      <c r="F12" s="89"/>
      <c r="G12" s="89"/>
      <c r="H12" s="89"/>
      <c r="I12" s="89"/>
      <c r="J12" s="89"/>
      <c r="K12" s="8">
        <v>1</v>
      </c>
      <c r="L12" s="8">
        <v>2</v>
      </c>
      <c r="M12" s="9">
        <v>3</v>
      </c>
      <c r="N12" s="9">
        <v>4</v>
      </c>
      <c r="O12" s="98"/>
      <c r="P12" s="98"/>
      <c r="Q12" s="98"/>
      <c r="R12" s="98"/>
      <c r="S12" s="98"/>
      <c r="T12" s="98"/>
      <c r="U12" s="98"/>
      <c r="V12" s="98"/>
      <c r="W12" s="98"/>
      <c r="X12" s="98"/>
      <c r="Y12" s="98"/>
      <c r="Z12" s="98"/>
    </row>
    <row r="13" spans="1:26" ht="30.75" customHeight="1">
      <c r="A13" s="10" t="s">
        <v>16</v>
      </c>
      <c r="B13" s="11" t="s">
        <v>17</v>
      </c>
      <c r="C13" s="95" t="s">
        <v>18</v>
      </c>
      <c r="D13" s="95"/>
      <c r="E13" s="95"/>
      <c r="F13" s="95"/>
      <c r="G13" s="95"/>
      <c r="H13" s="95"/>
      <c r="I13" s="95"/>
      <c r="J13" s="95"/>
      <c r="K13" s="12">
        <v>3</v>
      </c>
      <c r="L13" s="13">
        <v>3</v>
      </c>
      <c r="M13" s="13">
        <v>3</v>
      </c>
      <c r="N13" s="13">
        <v>3</v>
      </c>
      <c r="O13" s="96"/>
      <c r="P13" s="96"/>
      <c r="Q13" s="96"/>
      <c r="R13" s="96"/>
      <c r="S13" s="96"/>
      <c r="T13" s="96"/>
      <c r="U13" s="96"/>
      <c r="V13" s="96"/>
      <c r="W13" s="96"/>
      <c r="X13" s="96"/>
      <c r="Y13" s="96"/>
      <c r="Z13" s="96"/>
    </row>
    <row r="14" spans="1:26" ht="15" customHeight="1">
      <c r="A14" s="100"/>
      <c r="B14" s="89" t="s">
        <v>19</v>
      </c>
      <c r="C14" s="89" t="s">
        <v>20</v>
      </c>
      <c r="D14" s="89"/>
      <c r="E14" s="89"/>
      <c r="F14" s="89"/>
      <c r="G14" s="89"/>
      <c r="H14" s="89"/>
      <c r="I14" s="89"/>
      <c r="J14" s="89"/>
      <c r="K14" s="89"/>
      <c r="L14" s="89"/>
      <c r="M14" s="89"/>
      <c r="N14" s="89"/>
      <c r="O14" s="87" t="s">
        <v>21</v>
      </c>
      <c r="P14" s="87" t="s">
        <v>87</v>
      </c>
      <c r="Q14" s="87" t="s">
        <v>90</v>
      </c>
      <c r="R14" s="87" t="s">
        <v>91</v>
      </c>
      <c r="S14" s="87" t="s">
        <v>92</v>
      </c>
      <c r="T14" s="87" t="s">
        <v>94</v>
      </c>
      <c r="U14" s="87" t="s">
        <v>95</v>
      </c>
      <c r="V14" s="87" t="s">
        <v>96</v>
      </c>
      <c r="W14" s="87" t="s">
        <v>97</v>
      </c>
      <c r="X14" s="87" t="s">
        <v>89</v>
      </c>
      <c r="Y14" s="89" t="s">
        <v>22</v>
      </c>
      <c r="Z14" s="89"/>
    </row>
    <row r="15" spans="1:26" ht="13.5" customHeight="1">
      <c r="A15" s="100"/>
      <c r="B15" s="89"/>
      <c r="C15" s="14" t="s">
        <v>23</v>
      </c>
      <c r="D15" s="14" t="s">
        <v>24</v>
      </c>
      <c r="E15" s="14" t="s">
        <v>25</v>
      </c>
      <c r="F15" s="14" t="s">
        <v>26</v>
      </c>
      <c r="G15" s="14" t="s">
        <v>25</v>
      </c>
      <c r="H15" s="14" t="s">
        <v>27</v>
      </c>
      <c r="I15" s="14" t="s">
        <v>27</v>
      </c>
      <c r="J15" s="14" t="s">
        <v>26</v>
      </c>
      <c r="K15" s="14" t="s">
        <v>28</v>
      </c>
      <c r="L15" s="14" t="s">
        <v>29</v>
      </c>
      <c r="M15" s="14" t="s">
        <v>30</v>
      </c>
      <c r="N15" s="14" t="s">
        <v>31</v>
      </c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14" t="s">
        <v>32</v>
      </c>
      <c r="Z15" s="14" t="s">
        <v>33</v>
      </c>
    </row>
    <row r="16" spans="1:26" ht="24.75" customHeight="1">
      <c r="A16" s="15">
        <v>1</v>
      </c>
      <c r="B16" s="16" t="s">
        <v>34</v>
      </c>
      <c r="C16" s="17"/>
      <c r="D16" s="17"/>
      <c r="E16" s="17"/>
      <c r="F16" s="17"/>
      <c r="G16" s="17"/>
      <c r="H16" s="17"/>
      <c r="I16" s="17"/>
      <c r="J16" s="17"/>
      <c r="K16" s="17"/>
      <c r="L16" s="18"/>
      <c r="M16" s="18"/>
      <c r="N16" s="18"/>
      <c r="O16" s="19">
        <v>0</v>
      </c>
      <c r="P16" s="19"/>
      <c r="Q16" s="19"/>
      <c r="R16" s="19"/>
      <c r="S16" s="19"/>
      <c r="T16" s="19"/>
      <c r="U16" s="19"/>
      <c r="V16" s="19"/>
      <c r="W16" s="19"/>
      <c r="X16" s="19">
        <f>SUM(O16:W16)</f>
        <v>0</v>
      </c>
      <c r="Y16" s="15"/>
      <c r="Z16" s="15"/>
    </row>
    <row r="17" spans="1:26" ht="27.75" customHeight="1">
      <c r="A17" s="15">
        <v>2</v>
      </c>
      <c r="B17" s="16" t="s">
        <v>35</v>
      </c>
      <c r="C17" s="17"/>
      <c r="D17" s="17"/>
      <c r="E17" s="17"/>
      <c r="F17" s="17"/>
      <c r="G17" s="17"/>
      <c r="H17" s="17"/>
      <c r="I17" s="17"/>
      <c r="J17" s="17"/>
      <c r="K17" s="17"/>
      <c r="L17" s="18"/>
      <c r="M17" s="18"/>
      <c r="N17" s="18"/>
      <c r="O17" s="19">
        <v>0</v>
      </c>
      <c r="P17" s="19"/>
      <c r="Q17" s="19"/>
      <c r="R17" s="19"/>
      <c r="S17" s="19"/>
      <c r="T17" s="19"/>
      <c r="U17" s="19"/>
      <c r="V17" s="19"/>
      <c r="W17" s="19"/>
      <c r="X17" s="19">
        <f t="shared" ref="X17:X19" si="0">SUM(O17:W17)</f>
        <v>0</v>
      </c>
      <c r="Y17" s="15"/>
      <c r="Z17" s="15"/>
    </row>
    <row r="18" spans="1:26" ht="24.75" customHeight="1">
      <c r="A18" s="15">
        <v>3</v>
      </c>
      <c r="B18" s="16" t="s">
        <v>36</v>
      </c>
      <c r="C18" s="17"/>
      <c r="D18" s="17"/>
      <c r="E18" s="17"/>
      <c r="F18" s="17"/>
      <c r="G18" s="17"/>
      <c r="H18" s="17"/>
      <c r="I18" s="17"/>
      <c r="J18" s="17"/>
      <c r="K18" s="17"/>
      <c r="L18" s="18"/>
      <c r="M18" s="18"/>
      <c r="N18" s="18"/>
      <c r="O18" s="19">
        <v>0</v>
      </c>
      <c r="P18" s="19"/>
      <c r="Q18" s="19"/>
      <c r="R18" s="19"/>
      <c r="S18" s="19"/>
      <c r="T18" s="19"/>
      <c r="U18" s="19"/>
      <c r="V18" s="19"/>
      <c r="W18" s="19"/>
      <c r="X18" s="19">
        <f t="shared" si="0"/>
        <v>0</v>
      </c>
      <c r="Y18" s="15"/>
      <c r="Z18" s="15"/>
    </row>
    <row r="19" spans="1:26" ht="17.25" customHeight="1">
      <c r="A19" s="15">
        <v>4</v>
      </c>
      <c r="B19" s="16" t="s">
        <v>37</v>
      </c>
      <c r="C19" s="17"/>
      <c r="D19" s="17"/>
      <c r="E19" s="17"/>
      <c r="F19" s="17"/>
      <c r="G19" s="17"/>
      <c r="H19" s="17"/>
      <c r="I19" s="17"/>
      <c r="J19" s="17"/>
      <c r="K19" s="17"/>
      <c r="L19" s="18"/>
      <c r="M19" s="18"/>
      <c r="N19" s="18"/>
      <c r="O19" s="19">
        <v>30600</v>
      </c>
      <c r="P19" s="19"/>
      <c r="Q19" s="19"/>
      <c r="R19" s="19"/>
      <c r="S19" s="19"/>
      <c r="T19" s="19"/>
      <c r="U19" s="19"/>
      <c r="V19" s="19"/>
      <c r="W19" s="19"/>
      <c r="X19" s="19">
        <f t="shared" si="0"/>
        <v>30600</v>
      </c>
      <c r="Y19" s="78" t="s">
        <v>38</v>
      </c>
      <c r="Z19" s="20" t="s">
        <v>39</v>
      </c>
    </row>
    <row r="20" spans="1:26" ht="22" customHeight="1">
      <c r="A20" s="65"/>
      <c r="B20" s="97" t="s">
        <v>40</v>
      </c>
      <c r="C20" s="97"/>
      <c r="D20" s="97"/>
      <c r="E20" s="97"/>
      <c r="F20" s="97"/>
      <c r="G20" s="97"/>
      <c r="H20" s="97"/>
      <c r="I20" s="97"/>
      <c r="J20" s="97"/>
      <c r="K20" s="97"/>
      <c r="L20" s="97"/>
      <c r="M20" s="97"/>
      <c r="N20" s="97"/>
      <c r="O20" s="21">
        <f>SUM(O16:O19)</f>
        <v>30600</v>
      </c>
      <c r="P20" s="21">
        <f t="shared" ref="P20:V20" si="1">SUM(P16:P19)</f>
        <v>0</v>
      </c>
      <c r="Q20" s="21">
        <f t="shared" si="1"/>
        <v>0</v>
      </c>
      <c r="R20" s="21">
        <f t="shared" si="1"/>
        <v>0</v>
      </c>
      <c r="S20" s="21">
        <f t="shared" si="1"/>
        <v>0</v>
      </c>
      <c r="T20" s="21">
        <f t="shared" si="1"/>
        <v>0</v>
      </c>
      <c r="U20" s="21">
        <f t="shared" si="1"/>
        <v>0</v>
      </c>
      <c r="V20" s="21">
        <f t="shared" si="1"/>
        <v>0</v>
      </c>
      <c r="W20" s="21">
        <f t="shared" ref="W20:X20" si="2">SUM(W16:W19)</f>
        <v>0</v>
      </c>
      <c r="X20" s="21">
        <f t="shared" si="2"/>
        <v>30600</v>
      </c>
      <c r="Y20" s="22"/>
      <c r="Z20" s="22"/>
    </row>
    <row r="21" spans="1:26">
      <c r="A21" s="23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spans="1:26" ht="18.75" customHeight="1">
      <c r="A22" s="98" t="s">
        <v>41</v>
      </c>
      <c r="B22" s="98" t="s">
        <v>12</v>
      </c>
      <c r="C22" s="89" t="s">
        <v>42</v>
      </c>
      <c r="D22" s="89"/>
      <c r="E22" s="89"/>
      <c r="F22" s="89"/>
      <c r="G22" s="89"/>
      <c r="H22" s="89"/>
      <c r="I22" s="89"/>
      <c r="J22" s="89"/>
      <c r="K22" s="99" t="s">
        <v>43</v>
      </c>
      <c r="L22" s="99"/>
      <c r="M22" s="99"/>
      <c r="N22" s="99"/>
      <c r="O22" s="101" t="s">
        <v>15</v>
      </c>
      <c r="P22" s="101"/>
      <c r="Q22" s="101"/>
      <c r="R22" s="101"/>
      <c r="S22" s="101"/>
      <c r="T22" s="101"/>
      <c r="U22" s="101"/>
      <c r="V22" s="101"/>
      <c r="W22" s="101"/>
      <c r="X22" s="101"/>
      <c r="Y22" s="101"/>
      <c r="Z22" s="101"/>
    </row>
    <row r="23" spans="1:26" ht="15" customHeight="1">
      <c r="A23" s="98"/>
      <c r="B23" s="98"/>
      <c r="C23" s="89"/>
      <c r="D23" s="89"/>
      <c r="E23" s="89"/>
      <c r="F23" s="89"/>
      <c r="G23" s="89"/>
      <c r="H23" s="89"/>
      <c r="I23" s="89"/>
      <c r="J23" s="89"/>
      <c r="K23" s="25">
        <v>1</v>
      </c>
      <c r="L23" s="25">
        <v>2</v>
      </c>
      <c r="M23" s="26">
        <v>3</v>
      </c>
      <c r="N23" s="26">
        <v>4</v>
      </c>
      <c r="O23" s="101"/>
      <c r="P23" s="101"/>
      <c r="Q23" s="101"/>
      <c r="R23" s="101"/>
      <c r="S23" s="101"/>
      <c r="T23" s="101"/>
      <c r="U23" s="101"/>
      <c r="V23" s="101"/>
      <c r="W23" s="101"/>
      <c r="X23" s="101"/>
      <c r="Y23" s="101"/>
      <c r="Z23" s="101"/>
    </row>
    <row r="24" spans="1:26" ht="34.5" customHeight="1">
      <c r="A24" s="11" t="s">
        <v>44</v>
      </c>
      <c r="B24" s="11" t="s">
        <v>45</v>
      </c>
      <c r="C24" s="95" t="s">
        <v>46</v>
      </c>
      <c r="D24" s="95"/>
      <c r="E24" s="95"/>
      <c r="F24" s="95"/>
      <c r="G24" s="95"/>
      <c r="H24" s="95"/>
      <c r="I24" s="95"/>
      <c r="J24" s="95"/>
      <c r="K24" s="27">
        <v>0</v>
      </c>
      <c r="L24" s="27">
        <v>0</v>
      </c>
      <c r="M24" s="27">
        <v>0</v>
      </c>
      <c r="N24" s="27">
        <v>2</v>
      </c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</row>
    <row r="25" spans="1:26" ht="19.5" customHeight="1">
      <c r="A25" s="102"/>
      <c r="B25" s="101" t="s">
        <v>47</v>
      </c>
      <c r="C25" s="101" t="s">
        <v>20</v>
      </c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01"/>
      <c r="O25" s="87" t="s">
        <v>21</v>
      </c>
      <c r="P25" s="87" t="s">
        <v>87</v>
      </c>
      <c r="Q25" s="87" t="s">
        <v>90</v>
      </c>
      <c r="R25" s="87" t="s">
        <v>91</v>
      </c>
      <c r="S25" s="87" t="s">
        <v>92</v>
      </c>
      <c r="T25" s="87" t="s">
        <v>94</v>
      </c>
      <c r="U25" s="87" t="s">
        <v>95</v>
      </c>
      <c r="V25" s="87" t="s">
        <v>96</v>
      </c>
      <c r="W25" s="87" t="s">
        <v>97</v>
      </c>
      <c r="X25" s="87" t="s">
        <v>89</v>
      </c>
      <c r="Y25" s="103" t="s">
        <v>32</v>
      </c>
      <c r="Z25" s="101" t="s">
        <v>48</v>
      </c>
    </row>
    <row r="26" spans="1:26">
      <c r="A26" s="102"/>
      <c r="B26" s="101"/>
      <c r="C26" s="28" t="s">
        <v>23</v>
      </c>
      <c r="D26" s="28" t="s">
        <v>24</v>
      </c>
      <c r="E26" s="28" t="s">
        <v>25</v>
      </c>
      <c r="F26" s="28" t="s">
        <v>26</v>
      </c>
      <c r="G26" s="28" t="s">
        <v>25</v>
      </c>
      <c r="H26" s="28" t="s">
        <v>27</v>
      </c>
      <c r="I26" s="28" t="s">
        <v>27</v>
      </c>
      <c r="J26" s="28" t="s">
        <v>26</v>
      </c>
      <c r="K26" s="28" t="s">
        <v>28</v>
      </c>
      <c r="L26" s="28" t="s">
        <v>29</v>
      </c>
      <c r="M26" s="28" t="s">
        <v>30</v>
      </c>
      <c r="N26" s="28" t="s">
        <v>31</v>
      </c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103"/>
      <c r="Z26" s="101"/>
    </row>
    <row r="27" spans="1:26" ht="39" customHeight="1">
      <c r="A27" s="29">
        <v>1</v>
      </c>
      <c r="B27" s="30" t="s">
        <v>49</v>
      </c>
      <c r="C27" s="31"/>
      <c r="D27" s="31"/>
      <c r="E27" s="31"/>
      <c r="F27" s="31"/>
      <c r="G27" s="31"/>
      <c r="H27" s="31"/>
      <c r="I27" s="32"/>
      <c r="J27" s="32"/>
      <c r="K27" s="32"/>
      <c r="L27" s="32"/>
      <c r="M27" s="32"/>
      <c r="N27" s="32"/>
      <c r="O27" s="19">
        <v>1800</v>
      </c>
      <c r="P27" s="19"/>
      <c r="Q27" s="19"/>
      <c r="R27" s="19"/>
      <c r="S27" s="19"/>
      <c r="T27" s="19"/>
      <c r="U27" s="19"/>
      <c r="V27" s="19"/>
      <c r="W27" s="19"/>
      <c r="X27" s="19">
        <f t="shared" ref="X27:X28" si="3">SUM(O27:W27)</f>
        <v>1800</v>
      </c>
      <c r="Y27" s="33" t="s">
        <v>50</v>
      </c>
      <c r="Z27" s="16" t="s">
        <v>93</v>
      </c>
    </row>
    <row r="28" spans="1:26" ht="48.75" customHeight="1">
      <c r="A28" s="29">
        <v>2</v>
      </c>
      <c r="B28" s="63" t="s">
        <v>51</v>
      </c>
      <c r="C28" s="64"/>
      <c r="D28" s="29"/>
      <c r="E28" s="29"/>
      <c r="F28" s="29"/>
      <c r="G28" s="29"/>
      <c r="H28" s="29"/>
      <c r="I28" s="32"/>
      <c r="J28" s="32"/>
      <c r="K28" s="17"/>
      <c r="L28" s="34"/>
      <c r="M28" s="35"/>
      <c r="N28" s="35"/>
      <c r="O28" s="19">
        <v>14000</v>
      </c>
      <c r="P28" s="19"/>
      <c r="Q28" s="19">
        <v>-3000</v>
      </c>
      <c r="R28" s="19"/>
      <c r="S28" s="19"/>
      <c r="T28" s="19">
        <v>-1000</v>
      </c>
      <c r="U28" s="19"/>
      <c r="V28" s="19"/>
      <c r="W28" s="19">
        <v>-10000</v>
      </c>
      <c r="X28" s="19">
        <f t="shared" si="3"/>
        <v>0</v>
      </c>
      <c r="Y28" s="36" t="s">
        <v>52</v>
      </c>
      <c r="Z28" s="37" t="s">
        <v>53</v>
      </c>
    </row>
    <row r="29" spans="1:26" ht="19.5" customHeight="1">
      <c r="A29" s="65"/>
      <c r="B29" s="97" t="s">
        <v>40</v>
      </c>
      <c r="C29" s="97"/>
      <c r="D29" s="97"/>
      <c r="E29" s="97"/>
      <c r="F29" s="97"/>
      <c r="G29" s="97"/>
      <c r="H29" s="97"/>
      <c r="I29" s="97"/>
      <c r="J29" s="97"/>
      <c r="K29" s="97"/>
      <c r="L29" s="97"/>
      <c r="M29" s="97"/>
      <c r="N29" s="97"/>
      <c r="O29" s="21">
        <f>SUM(O27:O28)</f>
        <v>15800</v>
      </c>
      <c r="P29" s="21">
        <f t="shared" ref="P29:V29" si="4">SUM(P27:P28)</f>
        <v>0</v>
      </c>
      <c r="Q29" s="21">
        <f t="shared" si="4"/>
        <v>-3000</v>
      </c>
      <c r="R29" s="21">
        <f t="shared" si="4"/>
        <v>0</v>
      </c>
      <c r="S29" s="21">
        <f t="shared" si="4"/>
        <v>0</v>
      </c>
      <c r="T29" s="21">
        <f t="shared" si="4"/>
        <v>-1000</v>
      </c>
      <c r="U29" s="21">
        <f t="shared" si="4"/>
        <v>0</v>
      </c>
      <c r="V29" s="21">
        <f t="shared" si="4"/>
        <v>0</v>
      </c>
      <c r="W29" s="21">
        <f t="shared" ref="W29:X29" si="5">SUM(W27:W28)</f>
        <v>-10000</v>
      </c>
      <c r="X29" s="21">
        <f t="shared" si="5"/>
        <v>1800</v>
      </c>
      <c r="Y29" s="22"/>
      <c r="Z29" s="22"/>
    </row>
    <row r="30" spans="1:26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9"/>
      <c r="L30" s="39"/>
      <c r="M30" s="39"/>
      <c r="N30" s="39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</row>
    <row r="31" spans="1:26" ht="27" customHeight="1">
      <c r="A31" s="104" t="s">
        <v>54</v>
      </c>
      <c r="B31" s="104" t="s">
        <v>12</v>
      </c>
      <c r="C31" s="106" t="s">
        <v>42</v>
      </c>
      <c r="D31" s="107"/>
      <c r="E31" s="107"/>
      <c r="F31" s="107"/>
      <c r="G31" s="107"/>
      <c r="H31" s="107"/>
      <c r="I31" s="107"/>
      <c r="J31" s="108"/>
      <c r="K31" s="99" t="s">
        <v>43</v>
      </c>
      <c r="L31" s="99"/>
      <c r="M31" s="99"/>
      <c r="N31" s="99"/>
      <c r="O31" s="89" t="s">
        <v>15</v>
      </c>
      <c r="P31" s="89"/>
      <c r="Q31" s="89"/>
      <c r="R31" s="89"/>
      <c r="S31" s="89"/>
      <c r="T31" s="89"/>
      <c r="U31" s="89"/>
      <c r="V31" s="89"/>
      <c r="W31" s="89"/>
      <c r="X31" s="89"/>
      <c r="Y31" s="89"/>
      <c r="Z31" s="89"/>
    </row>
    <row r="32" spans="1:26" ht="29" customHeight="1">
      <c r="A32" s="105"/>
      <c r="B32" s="105"/>
      <c r="C32" s="109"/>
      <c r="D32" s="110"/>
      <c r="E32" s="110"/>
      <c r="F32" s="110"/>
      <c r="G32" s="110"/>
      <c r="H32" s="110"/>
      <c r="I32" s="110"/>
      <c r="J32" s="111"/>
      <c r="K32" s="8">
        <v>1</v>
      </c>
      <c r="L32" s="8">
        <v>2</v>
      </c>
      <c r="M32" s="9">
        <v>3</v>
      </c>
      <c r="N32" s="9">
        <v>4</v>
      </c>
      <c r="O32" s="89"/>
      <c r="P32" s="89"/>
      <c r="Q32" s="89"/>
      <c r="R32" s="89"/>
      <c r="S32" s="89"/>
      <c r="T32" s="89"/>
      <c r="U32" s="89"/>
      <c r="V32" s="89"/>
      <c r="W32" s="89"/>
      <c r="X32" s="89"/>
      <c r="Y32" s="89"/>
      <c r="Z32" s="89"/>
    </row>
    <row r="33" spans="1:27" ht="35.25" customHeight="1">
      <c r="A33" s="10" t="s">
        <v>55</v>
      </c>
      <c r="B33" s="40" t="s">
        <v>56</v>
      </c>
      <c r="C33" s="112" t="s">
        <v>57</v>
      </c>
      <c r="D33" s="112"/>
      <c r="E33" s="112"/>
      <c r="F33" s="112"/>
      <c r="G33" s="112"/>
      <c r="H33" s="112"/>
      <c r="I33" s="112"/>
      <c r="J33" s="112"/>
      <c r="K33" s="41">
        <v>400</v>
      </c>
      <c r="L33" s="41">
        <v>400</v>
      </c>
      <c r="M33" s="41">
        <v>400</v>
      </c>
      <c r="N33" s="41">
        <v>400</v>
      </c>
      <c r="O33" s="113"/>
      <c r="P33" s="113"/>
      <c r="Q33" s="113"/>
      <c r="R33" s="113"/>
      <c r="S33" s="113"/>
      <c r="T33" s="113"/>
      <c r="U33" s="113"/>
      <c r="V33" s="113"/>
      <c r="W33" s="113"/>
      <c r="X33" s="113"/>
      <c r="Y33" s="113"/>
      <c r="Z33" s="113"/>
    </row>
    <row r="34" spans="1:27" ht="25.5" customHeight="1">
      <c r="A34" s="114"/>
      <c r="B34" s="116" t="s">
        <v>19</v>
      </c>
      <c r="C34" s="89" t="s">
        <v>20</v>
      </c>
      <c r="D34" s="89"/>
      <c r="E34" s="89"/>
      <c r="F34" s="89"/>
      <c r="G34" s="89"/>
      <c r="H34" s="89"/>
      <c r="I34" s="89"/>
      <c r="J34" s="89"/>
      <c r="K34" s="89"/>
      <c r="L34" s="89"/>
      <c r="M34" s="89"/>
      <c r="N34" s="89"/>
      <c r="O34" s="87" t="s">
        <v>21</v>
      </c>
      <c r="P34" s="87" t="s">
        <v>87</v>
      </c>
      <c r="Q34" s="87" t="s">
        <v>90</v>
      </c>
      <c r="R34" s="87" t="s">
        <v>91</v>
      </c>
      <c r="S34" s="87" t="s">
        <v>92</v>
      </c>
      <c r="T34" s="87" t="s">
        <v>94</v>
      </c>
      <c r="U34" s="87" t="s">
        <v>95</v>
      </c>
      <c r="V34" s="87" t="s">
        <v>96</v>
      </c>
      <c r="W34" s="87" t="s">
        <v>97</v>
      </c>
      <c r="X34" s="87" t="s">
        <v>89</v>
      </c>
      <c r="Y34" s="89" t="s">
        <v>22</v>
      </c>
      <c r="Z34" s="89"/>
    </row>
    <row r="35" spans="1:27" ht="28" customHeight="1">
      <c r="A35" s="115"/>
      <c r="B35" s="117"/>
      <c r="C35" s="14" t="s">
        <v>23</v>
      </c>
      <c r="D35" s="14" t="s">
        <v>24</v>
      </c>
      <c r="E35" s="14" t="s">
        <v>25</v>
      </c>
      <c r="F35" s="14" t="s">
        <v>26</v>
      </c>
      <c r="G35" s="14" t="s">
        <v>25</v>
      </c>
      <c r="H35" s="14" t="s">
        <v>27</v>
      </c>
      <c r="I35" s="14" t="s">
        <v>27</v>
      </c>
      <c r="J35" s="14" t="s">
        <v>26</v>
      </c>
      <c r="K35" s="14" t="s">
        <v>28</v>
      </c>
      <c r="L35" s="14" t="s">
        <v>29</v>
      </c>
      <c r="M35" s="14" t="s">
        <v>30</v>
      </c>
      <c r="N35" s="14" t="s">
        <v>31</v>
      </c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14" t="s">
        <v>32</v>
      </c>
      <c r="Z35" s="14" t="s">
        <v>33</v>
      </c>
    </row>
    <row r="36" spans="1:27" ht="37.5" customHeight="1">
      <c r="A36" s="15">
        <v>1</v>
      </c>
      <c r="B36" s="40" t="s">
        <v>58</v>
      </c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19">
        <v>0</v>
      </c>
      <c r="P36" s="19"/>
      <c r="Q36" s="19"/>
      <c r="R36" s="19"/>
      <c r="S36" s="19"/>
      <c r="T36" s="19"/>
      <c r="U36" s="19"/>
      <c r="V36" s="19"/>
      <c r="W36" s="19"/>
      <c r="X36" s="19">
        <f t="shared" ref="X36:X42" si="6">SUM(O36:W36)</f>
        <v>0</v>
      </c>
      <c r="Y36" s="43"/>
      <c r="Z36" s="4"/>
    </row>
    <row r="37" spans="1:27" ht="39.5" customHeight="1">
      <c r="A37" s="15">
        <v>2</v>
      </c>
      <c r="B37" s="40" t="s">
        <v>59</v>
      </c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4">
        <v>0</v>
      </c>
      <c r="P37" s="44"/>
      <c r="Q37" s="44"/>
      <c r="R37" s="44"/>
      <c r="S37" s="44"/>
      <c r="T37" s="44"/>
      <c r="U37" s="44"/>
      <c r="V37" s="44"/>
      <c r="W37" s="44"/>
      <c r="X37" s="19">
        <f t="shared" si="6"/>
        <v>0</v>
      </c>
      <c r="Y37" s="45"/>
      <c r="Z37" s="46"/>
    </row>
    <row r="38" spans="1:27" ht="53" customHeight="1">
      <c r="A38" s="47">
        <v>3</v>
      </c>
      <c r="B38" s="48" t="s">
        <v>60</v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19">
        <v>200</v>
      </c>
      <c r="P38" s="19"/>
      <c r="Q38" s="19"/>
      <c r="R38" s="19"/>
      <c r="S38" s="19"/>
      <c r="T38" s="19"/>
      <c r="U38" s="19"/>
      <c r="V38" s="19"/>
      <c r="W38" s="19"/>
      <c r="X38" s="19">
        <f t="shared" si="6"/>
        <v>200</v>
      </c>
      <c r="Y38" s="36" t="s">
        <v>61</v>
      </c>
      <c r="Z38" s="50" t="s">
        <v>62</v>
      </c>
      <c r="AA38" s="2"/>
    </row>
    <row r="39" spans="1:27" customFormat="1" ht="49" customHeight="1">
      <c r="A39" s="15">
        <v>4</v>
      </c>
      <c r="B39" s="11" t="s">
        <v>63</v>
      </c>
      <c r="C39" s="51"/>
      <c r="D39" s="51"/>
      <c r="E39" s="52"/>
      <c r="F39" s="52"/>
      <c r="G39" s="52"/>
      <c r="H39" s="52"/>
      <c r="I39" s="52"/>
      <c r="J39" s="52"/>
      <c r="K39" s="51"/>
      <c r="L39" s="51"/>
      <c r="M39" s="51"/>
      <c r="N39" s="51"/>
      <c r="O39" s="19">
        <v>1500</v>
      </c>
      <c r="P39" s="19"/>
      <c r="Q39" s="19"/>
      <c r="R39" s="19"/>
      <c r="S39" s="19"/>
      <c r="T39" s="19"/>
      <c r="U39" s="19"/>
      <c r="V39" s="19"/>
      <c r="W39" s="19"/>
      <c r="X39" s="19">
        <f t="shared" si="6"/>
        <v>1500</v>
      </c>
      <c r="Y39" s="33" t="s">
        <v>50</v>
      </c>
      <c r="Z39" s="16" t="s">
        <v>93</v>
      </c>
      <c r="AA39" s="53"/>
    </row>
    <row r="40" spans="1:27" customFormat="1" ht="55" customHeight="1">
      <c r="A40" s="47">
        <v>5</v>
      </c>
      <c r="B40" s="11" t="s">
        <v>79</v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19">
        <v>0</v>
      </c>
      <c r="P40" s="19"/>
      <c r="Q40" s="19"/>
      <c r="R40" s="19"/>
      <c r="S40" s="19"/>
      <c r="T40" s="19"/>
      <c r="U40" s="19"/>
      <c r="V40" s="19"/>
      <c r="W40" s="19"/>
      <c r="X40" s="19">
        <f t="shared" si="6"/>
        <v>0</v>
      </c>
      <c r="Y40" s="33"/>
      <c r="Z40" s="16"/>
      <c r="AA40" s="53"/>
    </row>
    <row r="41" spans="1:27" customFormat="1" ht="49.5" customHeight="1">
      <c r="A41" s="60">
        <v>6</v>
      </c>
      <c r="B41" s="61" t="s">
        <v>75</v>
      </c>
      <c r="C41" s="67"/>
      <c r="D41" s="42"/>
      <c r="E41" s="42"/>
      <c r="F41" s="42"/>
      <c r="G41" s="42"/>
      <c r="H41" s="42"/>
      <c r="I41" s="67"/>
      <c r="J41" s="67"/>
      <c r="K41" s="67"/>
      <c r="L41" s="67"/>
      <c r="M41" s="67"/>
      <c r="N41" s="67"/>
      <c r="O41" s="62">
        <v>1700</v>
      </c>
      <c r="P41" s="62"/>
      <c r="Q41" s="62">
        <v>-1700</v>
      </c>
      <c r="R41" s="62"/>
      <c r="S41" s="62"/>
      <c r="T41" s="62"/>
      <c r="U41" s="62"/>
      <c r="V41" s="62"/>
      <c r="W41" s="62"/>
      <c r="X41" s="19">
        <f t="shared" si="6"/>
        <v>0</v>
      </c>
      <c r="Y41" s="77" t="s">
        <v>76</v>
      </c>
      <c r="Z41" s="66" t="s">
        <v>77</v>
      </c>
      <c r="AA41" s="53"/>
    </row>
    <row r="42" spans="1:27" customFormat="1" ht="36.75" customHeight="1">
      <c r="A42" s="60">
        <v>7</v>
      </c>
      <c r="B42" s="61" t="s">
        <v>60</v>
      </c>
      <c r="C42" s="67"/>
      <c r="D42" s="67"/>
      <c r="E42" s="42"/>
      <c r="F42" s="42"/>
      <c r="G42" s="42"/>
      <c r="H42" s="42"/>
      <c r="I42" s="42"/>
      <c r="J42" s="67"/>
      <c r="K42" s="67"/>
      <c r="L42" s="67"/>
      <c r="M42" s="67"/>
      <c r="N42" s="67"/>
      <c r="O42" s="62">
        <v>200</v>
      </c>
      <c r="P42" s="62"/>
      <c r="Q42" s="62"/>
      <c r="R42" s="62"/>
      <c r="S42" s="62"/>
      <c r="T42" s="62"/>
      <c r="U42" s="62"/>
      <c r="V42" s="62"/>
      <c r="W42" s="62"/>
      <c r="X42" s="19">
        <f t="shared" si="6"/>
        <v>200</v>
      </c>
      <c r="Y42" s="77" t="s">
        <v>61</v>
      </c>
      <c r="Z42" s="66" t="s">
        <v>62</v>
      </c>
      <c r="AA42" s="53"/>
    </row>
    <row r="43" spans="1:27" s="2" customFormat="1" ht="22.5" customHeight="1">
      <c r="A43" s="65"/>
      <c r="B43" s="97" t="s">
        <v>40</v>
      </c>
      <c r="C43" s="97"/>
      <c r="D43" s="97"/>
      <c r="E43" s="97"/>
      <c r="F43" s="97"/>
      <c r="G43" s="97"/>
      <c r="H43" s="97"/>
      <c r="I43" s="97"/>
      <c r="J43" s="97"/>
      <c r="K43" s="97"/>
      <c r="L43" s="97"/>
      <c r="M43" s="97"/>
      <c r="N43" s="97"/>
      <c r="O43" s="21">
        <f>SUM(O36:O42)</f>
        <v>3600</v>
      </c>
      <c r="P43" s="21">
        <f t="shared" ref="P43:V43" si="7">SUM(P36:P42)</f>
        <v>0</v>
      </c>
      <c r="Q43" s="21">
        <f t="shared" si="7"/>
        <v>-1700</v>
      </c>
      <c r="R43" s="21">
        <f t="shared" si="7"/>
        <v>0</v>
      </c>
      <c r="S43" s="21">
        <f t="shared" si="7"/>
        <v>0</v>
      </c>
      <c r="T43" s="21">
        <f t="shared" si="7"/>
        <v>0</v>
      </c>
      <c r="U43" s="21">
        <f t="shared" si="7"/>
        <v>0</v>
      </c>
      <c r="V43" s="21">
        <f t="shared" si="7"/>
        <v>0</v>
      </c>
      <c r="W43" s="21">
        <f t="shared" ref="W43:X43" si="8">SUM(W36:W42)</f>
        <v>0</v>
      </c>
      <c r="X43" s="21">
        <f t="shared" si="8"/>
        <v>1900</v>
      </c>
      <c r="Y43" s="22"/>
      <c r="Z43" s="22"/>
    </row>
    <row r="44" spans="1:27">
      <c r="A44" s="54"/>
      <c r="B44" s="55"/>
      <c r="C44" s="56"/>
      <c r="D44" s="57"/>
      <c r="E44" s="57"/>
      <c r="F44" s="56"/>
      <c r="G44" s="56"/>
      <c r="H44" s="56"/>
      <c r="I44" s="56"/>
      <c r="J44" s="56"/>
      <c r="K44" s="56"/>
      <c r="L44" s="56"/>
      <c r="M44" s="56"/>
      <c r="N44" s="56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4"/>
      <c r="Z44" s="54"/>
    </row>
    <row r="45" spans="1:27" ht="22.5" customHeight="1">
      <c r="A45" s="104" t="s">
        <v>64</v>
      </c>
      <c r="B45" s="104" t="s">
        <v>12</v>
      </c>
      <c r="C45" s="106" t="s">
        <v>42</v>
      </c>
      <c r="D45" s="107"/>
      <c r="E45" s="107"/>
      <c r="F45" s="107"/>
      <c r="G45" s="107"/>
      <c r="H45" s="107"/>
      <c r="I45" s="107"/>
      <c r="J45" s="108"/>
      <c r="K45" s="99" t="s">
        <v>43</v>
      </c>
      <c r="L45" s="99"/>
      <c r="M45" s="99"/>
      <c r="N45" s="99"/>
      <c r="O45" s="89" t="s">
        <v>15</v>
      </c>
      <c r="P45" s="89"/>
      <c r="Q45" s="89"/>
      <c r="R45" s="89"/>
      <c r="S45" s="89"/>
      <c r="T45" s="89"/>
      <c r="U45" s="89"/>
      <c r="V45" s="89"/>
      <c r="W45" s="89"/>
      <c r="X45" s="89"/>
      <c r="Y45" s="89"/>
      <c r="Z45" s="89"/>
    </row>
    <row r="46" spans="1:27" ht="18" customHeight="1">
      <c r="A46" s="105"/>
      <c r="B46" s="105"/>
      <c r="C46" s="109"/>
      <c r="D46" s="110"/>
      <c r="E46" s="110"/>
      <c r="F46" s="110"/>
      <c r="G46" s="110"/>
      <c r="H46" s="110"/>
      <c r="I46" s="110"/>
      <c r="J46" s="111"/>
      <c r="K46" s="8">
        <v>1</v>
      </c>
      <c r="L46" s="8">
        <v>2</v>
      </c>
      <c r="M46" s="9">
        <v>3</v>
      </c>
      <c r="N46" s="9">
        <v>4</v>
      </c>
      <c r="O46" s="89"/>
      <c r="P46" s="89"/>
      <c r="Q46" s="89"/>
      <c r="R46" s="89"/>
      <c r="S46" s="89"/>
      <c r="T46" s="89"/>
      <c r="U46" s="89"/>
      <c r="V46" s="89"/>
      <c r="W46" s="89"/>
      <c r="X46" s="89"/>
      <c r="Y46" s="89"/>
      <c r="Z46" s="89"/>
    </row>
    <row r="47" spans="1:27" ht="38.25" customHeight="1">
      <c r="A47" s="10" t="s">
        <v>65</v>
      </c>
      <c r="B47" s="40" t="s">
        <v>66</v>
      </c>
      <c r="C47" s="118" t="s">
        <v>67</v>
      </c>
      <c r="D47" s="118"/>
      <c r="E47" s="118"/>
      <c r="F47" s="118"/>
      <c r="G47" s="118"/>
      <c r="H47" s="118"/>
      <c r="I47" s="118"/>
      <c r="J47" s="118"/>
      <c r="K47" s="41">
        <v>900</v>
      </c>
      <c r="L47" s="41">
        <v>900</v>
      </c>
      <c r="M47" s="41">
        <v>900</v>
      </c>
      <c r="N47" s="41">
        <v>900</v>
      </c>
      <c r="O47" s="113"/>
      <c r="P47" s="113"/>
      <c r="Q47" s="113"/>
      <c r="R47" s="113"/>
      <c r="S47" s="113"/>
      <c r="T47" s="113"/>
      <c r="U47" s="113"/>
      <c r="V47" s="113"/>
      <c r="W47" s="113"/>
      <c r="X47" s="113"/>
      <c r="Y47" s="113"/>
      <c r="Z47" s="113"/>
    </row>
    <row r="48" spans="1:27" ht="14" customHeight="1">
      <c r="A48" s="114"/>
      <c r="B48" s="116" t="s">
        <v>19</v>
      </c>
      <c r="C48" s="89" t="s">
        <v>20</v>
      </c>
      <c r="D48" s="89"/>
      <c r="E48" s="89"/>
      <c r="F48" s="89"/>
      <c r="G48" s="89"/>
      <c r="H48" s="89"/>
      <c r="I48" s="89"/>
      <c r="J48" s="89"/>
      <c r="K48" s="89"/>
      <c r="L48" s="89"/>
      <c r="M48" s="89"/>
      <c r="N48" s="89"/>
      <c r="O48" s="87" t="s">
        <v>21</v>
      </c>
      <c r="P48" s="87" t="s">
        <v>87</v>
      </c>
      <c r="Q48" s="87" t="s">
        <v>90</v>
      </c>
      <c r="R48" s="87" t="s">
        <v>91</v>
      </c>
      <c r="S48" s="87" t="s">
        <v>92</v>
      </c>
      <c r="T48" s="87" t="s">
        <v>94</v>
      </c>
      <c r="U48" s="87" t="s">
        <v>95</v>
      </c>
      <c r="V48" s="87" t="s">
        <v>96</v>
      </c>
      <c r="W48" s="87" t="s">
        <v>97</v>
      </c>
      <c r="X48" s="87" t="s">
        <v>89</v>
      </c>
      <c r="Y48" s="89" t="s">
        <v>22</v>
      </c>
      <c r="Z48" s="89"/>
    </row>
    <row r="49" spans="1:26" ht="14" customHeight="1">
      <c r="A49" s="115"/>
      <c r="B49" s="117"/>
      <c r="C49" s="14" t="s">
        <v>23</v>
      </c>
      <c r="D49" s="14" t="s">
        <v>24</v>
      </c>
      <c r="E49" s="14" t="s">
        <v>25</v>
      </c>
      <c r="F49" s="14" t="s">
        <v>26</v>
      </c>
      <c r="G49" s="14" t="s">
        <v>25</v>
      </c>
      <c r="H49" s="14" t="s">
        <v>27</v>
      </c>
      <c r="I49" s="14" t="s">
        <v>27</v>
      </c>
      <c r="J49" s="14" t="s">
        <v>26</v>
      </c>
      <c r="K49" s="14" t="s">
        <v>28</v>
      </c>
      <c r="L49" s="14" t="s">
        <v>29</v>
      </c>
      <c r="M49" s="14" t="s">
        <v>30</v>
      </c>
      <c r="N49" s="14" t="s">
        <v>31</v>
      </c>
      <c r="O49" s="87"/>
      <c r="P49" s="87"/>
      <c r="Q49" s="87"/>
      <c r="R49" s="87"/>
      <c r="S49" s="87"/>
      <c r="T49" s="87"/>
      <c r="U49" s="87"/>
      <c r="V49" s="87"/>
      <c r="W49" s="87"/>
      <c r="X49" s="87"/>
      <c r="Y49" s="14" t="s">
        <v>32</v>
      </c>
      <c r="Z49" s="14" t="s">
        <v>33</v>
      </c>
    </row>
    <row r="50" spans="1:26" ht="40.5" customHeight="1">
      <c r="A50" s="15">
        <v>1</v>
      </c>
      <c r="B50" s="16" t="s">
        <v>68</v>
      </c>
      <c r="C50" s="17"/>
      <c r="D50" s="17"/>
      <c r="E50" s="17"/>
      <c r="F50" s="17"/>
      <c r="G50" s="17"/>
      <c r="H50" s="17"/>
      <c r="I50" s="17"/>
      <c r="J50" s="17"/>
      <c r="K50" s="17"/>
      <c r="L50" s="18"/>
      <c r="M50" s="18"/>
      <c r="N50" s="18"/>
      <c r="O50" s="19">
        <v>0</v>
      </c>
      <c r="P50" s="19"/>
      <c r="Q50" s="19"/>
      <c r="R50" s="19"/>
      <c r="S50" s="19"/>
      <c r="T50" s="19"/>
      <c r="U50" s="19"/>
      <c r="V50" s="19"/>
      <c r="W50" s="19"/>
      <c r="X50" s="19">
        <f t="shared" ref="X50:X52" si="9">SUM(O50:W50)</f>
        <v>0</v>
      </c>
      <c r="Y50" s="15"/>
      <c r="Z50" s="15"/>
    </row>
    <row r="51" spans="1:26" ht="48.75" customHeight="1">
      <c r="A51" s="15">
        <v>2</v>
      </c>
      <c r="B51" s="16" t="s">
        <v>69</v>
      </c>
      <c r="C51" s="17"/>
      <c r="D51" s="17"/>
      <c r="E51" s="17"/>
      <c r="F51" s="17"/>
      <c r="G51" s="17"/>
      <c r="H51" s="17"/>
      <c r="I51" s="17"/>
      <c r="J51" s="17"/>
      <c r="K51" s="17"/>
      <c r="L51" s="18"/>
      <c r="M51" s="18"/>
      <c r="N51" s="18"/>
      <c r="O51" s="19">
        <v>0</v>
      </c>
      <c r="P51" s="19"/>
      <c r="Q51" s="19"/>
      <c r="R51" s="19"/>
      <c r="S51" s="19"/>
      <c r="T51" s="19"/>
      <c r="U51" s="19"/>
      <c r="V51" s="19"/>
      <c r="W51" s="19"/>
      <c r="X51" s="19">
        <f t="shared" si="9"/>
        <v>0</v>
      </c>
      <c r="Y51" s="15"/>
      <c r="Z51" s="15"/>
    </row>
    <row r="52" spans="1:26" ht="48.75" customHeight="1">
      <c r="A52" s="15">
        <v>3</v>
      </c>
      <c r="B52" s="16" t="s">
        <v>70</v>
      </c>
      <c r="C52" s="17"/>
      <c r="D52" s="17"/>
      <c r="E52" s="17"/>
      <c r="F52" s="17"/>
      <c r="G52" s="17"/>
      <c r="H52" s="17"/>
      <c r="I52" s="17"/>
      <c r="J52" s="17"/>
      <c r="K52" s="17"/>
      <c r="L52" s="18"/>
      <c r="M52" s="18"/>
      <c r="N52" s="18"/>
      <c r="O52" s="19">
        <v>0</v>
      </c>
      <c r="P52" s="19"/>
      <c r="Q52" s="19"/>
      <c r="R52" s="19"/>
      <c r="S52" s="19"/>
      <c r="T52" s="19"/>
      <c r="U52" s="19"/>
      <c r="V52" s="19"/>
      <c r="W52" s="19"/>
      <c r="X52" s="19">
        <f t="shared" si="9"/>
        <v>0</v>
      </c>
      <c r="Y52" s="15"/>
      <c r="Z52" s="15"/>
    </row>
    <row r="53" spans="1:26" s="2" customFormat="1" ht="25" customHeight="1">
      <c r="A53" s="65"/>
      <c r="B53" s="97" t="s">
        <v>40</v>
      </c>
      <c r="C53" s="97"/>
      <c r="D53" s="97"/>
      <c r="E53" s="97"/>
      <c r="F53" s="97"/>
      <c r="G53" s="97"/>
      <c r="H53" s="97"/>
      <c r="I53" s="97"/>
      <c r="J53" s="97"/>
      <c r="K53" s="97"/>
      <c r="L53" s="97"/>
      <c r="M53" s="97"/>
      <c r="N53" s="97"/>
      <c r="O53" s="68">
        <f t="shared" ref="O53:X53" si="10">SUM(O50:O52)</f>
        <v>0</v>
      </c>
      <c r="P53" s="68">
        <f t="shared" ref="P53:V53" si="11">SUM(P50:P52)</f>
        <v>0</v>
      </c>
      <c r="Q53" s="68">
        <f t="shared" si="11"/>
        <v>0</v>
      </c>
      <c r="R53" s="68">
        <f t="shared" si="11"/>
        <v>0</v>
      </c>
      <c r="S53" s="68">
        <f t="shared" si="11"/>
        <v>0</v>
      </c>
      <c r="T53" s="68">
        <f t="shared" si="11"/>
        <v>0</v>
      </c>
      <c r="U53" s="68">
        <f t="shared" si="11"/>
        <v>0</v>
      </c>
      <c r="V53" s="68">
        <f t="shared" si="11"/>
        <v>0</v>
      </c>
      <c r="W53" s="68">
        <f t="shared" si="10"/>
        <v>0</v>
      </c>
      <c r="X53" s="68">
        <f t="shared" si="10"/>
        <v>0</v>
      </c>
      <c r="Y53" s="68"/>
      <c r="Z53" s="68"/>
    </row>
    <row r="54" spans="1:26" ht="28" customHeight="1">
      <c r="A54" s="65"/>
      <c r="B54" s="97" t="s">
        <v>71</v>
      </c>
      <c r="C54" s="97"/>
      <c r="D54" s="97"/>
      <c r="E54" s="97"/>
      <c r="F54" s="97"/>
      <c r="G54" s="97"/>
      <c r="H54" s="97"/>
      <c r="I54" s="97"/>
      <c r="J54" s="97"/>
      <c r="K54" s="97"/>
      <c r="L54" s="97"/>
      <c r="M54" s="97"/>
      <c r="N54" s="97"/>
      <c r="O54" s="21">
        <f>O20+O29+O43+O53</f>
        <v>50000</v>
      </c>
      <c r="P54" s="21">
        <f t="shared" ref="P54:V54" si="12">P20+P29+P43+P53</f>
        <v>0</v>
      </c>
      <c r="Q54" s="21">
        <f t="shared" si="12"/>
        <v>-4700</v>
      </c>
      <c r="R54" s="21">
        <f t="shared" si="12"/>
        <v>0</v>
      </c>
      <c r="S54" s="21">
        <f t="shared" si="12"/>
        <v>0</v>
      </c>
      <c r="T54" s="21">
        <f t="shared" si="12"/>
        <v>-1000</v>
      </c>
      <c r="U54" s="21">
        <f t="shared" si="12"/>
        <v>0</v>
      </c>
      <c r="V54" s="21">
        <f t="shared" si="12"/>
        <v>0</v>
      </c>
      <c r="W54" s="21">
        <f t="shared" ref="W54:X54" si="13">W20+W29+W43+W53</f>
        <v>-10000</v>
      </c>
      <c r="X54" s="21">
        <f t="shared" si="13"/>
        <v>34300</v>
      </c>
      <c r="Y54" s="22"/>
      <c r="Z54" s="22"/>
    </row>
    <row r="58" spans="1:26">
      <c r="O58" s="59"/>
      <c r="P58" s="59"/>
      <c r="Q58" s="59"/>
      <c r="R58" s="59"/>
      <c r="S58" s="59"/>
      <c r="T58" s="59"/>
      <c r="U58" s="59"/>
      <c r="V58" s="59"/>
      <c r="W58" s="59"/>
      <c r="X58" s="59"/>
    </row>
  </sheetData>
  <mergeCells count="100">
    <mergeCell ref="B43:N43"/>
    <mergeCell ref="Y48:Z48"/>
    <mergeCell ref="B54:N54"/>
    <mergeCell ref="C47:J47"/>
    <mergeCell ref="O47:Z47"/>
    <mergeCell ref="B53:N53"/>
    <mergeCell ref="W48:W49"/>
    <mergeCell ref="X48:X49"/>
    <mergeCell ref="Q48:Q49"/>
    <mergeCell ref="R48:R49"/>
    <mergeCell ref="T48:T49"/>
    <mergeCell ref="V48:V49"/>
    <mergeCell ref="A48:A49"/>
    <mergeCell ref="B48:B49"/>
    <mergeCell ref="C48:N48"/>
    <mergeCell ref="O48:O49"/>
    <mergeCell ref="A45:A46"/>
    <mergeCell ref="B45:B46"/>
    <mergeCell ref="C45:J46"/>
    <mergeCell ref="K45:N45"/>
    <mergeCell ref="O45:Z46"/>
    <mergeCell ref="P48:P49"/>
    <mergeCell ref="S48:S49"/>
    <mergeCell ref="O31:Z32"/>
    <mergeCell ref="C33:J33"/>
    <mergeCell ref="O33:Z33"/>
    <mergeCell ref="A34:A35"/>
    <mergeCell ref="B34:B35"/>
    <mergeCell ref="C34:N34"/>
    <mergeCell ref="O34:O35"/>
    <mergeCell ref="Y34:Z34"/>
    <mergeCell ref="W34:W35"/>
    <mergeCell ref="X34:X35"/>
    <mergeCell ref="P34:P35"/>
    <mergeCell ref="Q34:Q35"/>
    <mergeCell ref="R34:R35"/>
    <mergeCell ref="S34:S35"/>
    <mergeCell ref="T34:T35"/>
    <mergeCell ref="V34:V35"/>
    <mergeCell ref="B29:N29"/>
    <mergeCell ref="A31:A32"/>
    <mergeCell ref="B31:B32"/>
    <mergeCell ref="C31:J32"/>
    <mergeCell ref="K31:N31"/>
    <mergeCell ref="C24:J24"/>
    <mergeCell ref="O24:Z24"/>
    <mergeCell ref="A25:A26"/>
    <mergeCell ref="B25:B26"/>
    <mergeCell ref="C25:N25"/>
    <mergeCell ref="O25:O26"/>
    <mergeCell ref="Y25:Y26"/>
    <mergeCell ref="Z25:Z26"/>
    <mergeCell ref="W25:W26"/>
    <mergeCell ref="X25:X26"/>
    <mergeCell ref="P25:P26"/>
    <mergeCell ref="Q25:Q26"/>
    <mergeCell ref="R25:R26"/>
    <mergeCell ref="S25:S26"/>
    <mergeCell ref="T25:T26"/>
    <mergeCell ref="V25:V26"/>
    <mergeCell ref="A22:A23"/>
    <mergeCell ref="B22:B23"/>
    <mergeCell ref="C22:J23"/>
    <mergeCell ref="K22:N22"/>
    <mergeCell ref="O22:Z23"/>
    <mergeCell ref="A14:A15"/>
    <mergeCell ref="B14:B15"/>
    <mergeCell ref="C14:N14"/>
    <mergeCell ref="O14:O15"/>
    <mergeCell ref="Y14:Z14"/>
    <mergeCell ref="W14:W15"/>
    <mergeCell ref="X14:X15"/>
    <mergeCell ref="P14:P15"/>
    <mergeCell ref="Q14:Q15"/>
    <mergeCell ref="R14:R15"/>
    <mergeCell ref="S14:S15"/>
    <mergeCell ref="T14:T15"/>
    <mergeCell ref="U14:U15"/>
    <mergeCell ref="V14:V15"/>
    <mergeCell ref="A11:A12"/>
    <mergeCell ref="B11:B12"/>
    <mergeCell ref="C11:J12"/>
    <mergeCell ref="K11:N11"/>
    <mergeCell ref="O11:Z12"/>
    <mergeCell ref="U25:U26"/>
    <mergeCell ref="U34:U35"/>
    <mergeCell ref="U48:U49"/>
    <mergeCell ref="B5:Z5"/>
    <mergeCell ref="C1:Z1"/>
    <mergeCell ref="C2:J2"/>
    <mergeCell ref="K2:Z2"/>
    <mergeCell ref="C3:J3"/>
    <mergeCell ref="K3:Z3"/>
    <mergeCell ref="B6:Z6"/>
    <mergeCell ref="B7:Z7"/>
    <mergeCell ref="B8:Z8"/>
    <mergeCell ref="B9:Z9"/>
    <mergeCell ref="C13:J13"/>
    <mergeCell ref="O13:Z13"/>
    <mergeCell ref="B20:N20"/>
  </mergeCells>
  <pageMargins left="0.70866141732283472" right="0.43307086614173229" top="0.94488188976377963" bottom="0.55118110236220474" header="0" footer="0"/>
  <pageSetup paperSize="9" scale="85" fitToHeight="0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4FA8A-C0CB-4138-9187-CF21E5E68607}">
  <sheetPr>
    <pageSetUpPr fitToPage="1"/>
  </sheetPr>
  <dimension ref="A8:N11"/>
  <sheetViews>
    <sheetView tabSelected="1" workbookViewId="0">
      <selection activeCell="C10" sqref="C10"/>
    </sheetView>
  </sheetViews>
  <sheetFormatPr baseColWidth="10" defaultColWidth="11" defaultRowHeight="14.5"/>
  <cols>
    <col min="1" max="1" width="10.81640625" customWidth="1"/>
    <col min="2" max="2" width="34.26953125" customWidth="1"/>
    <col min="3" max="3" width="15.7265625" customWidth="1"/>
    <col min="4" max="11" width="12.08984375" customWidth="1"/>
    <col min="12" max="12" width="14.26953125" customWidth="1"/>
    <col min="13" max="13" width="16.26953125" hidden="1" customWidth="1"/>
    <col min="14" max="14" width="16" hidden="1" customWidth="1"/>
  </cols>
  <sheetData>
    <row r="8" spans="1:14" ht="32.15" customHeight="1">
      <c r="A8" s="119" t="s">
        <v>84</v>
      </c>
      <c r="B8" s="119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</row>
    <row r="9" spans="1:14" s="69" customFormat="1" ht="32.5" customHeight="1">
      <c r="A9" s="79" t="s">
        <v>80</v>
      </c>
      <c r="B9" s="79" t="s">
        <v>85</v>
      </c>
      <c r="C9" s="80" t="s">
        <v>86</v>
      </c>
      <c r="D9" s="79" t="s">
        <v>87</v>
      </c>
      <c r="E9" s="81" t="s">
        <v>90</v>
      </c>
      <c r="F9" s="82" t="s">
        <v>91</v>
      </c>
      <c r="G9" s="83" t="s">
        <v>92</v>
      </c>
      <c r="H9" s="84" t="s">
        <v>94</v>
      </c>
      <c r="I9" s="85" t="s">
        <v>95</v>
      </c>
      <c r="J9" s="86" t="s">
        <v>96</v>
      </c>
      <c r="K9" s="82" t="s">
        <v>97</v>
      </c>
      <c r="L9" s="79" t="s">
        <v>88</v>
      </c>
      <c r="M9" s="80" t="s">
        <v>82</v>
      </c>
      <c r="N9" s="80" t="s">
        <v>83</v>
      </c>
    </row>
    <row r="10" spans="1:14" s="73" customFormat="1" ht="44.15" customHeight="1">
      <c r="A10" s="70">
        <v>1</v>
      </c>
      <c r="B10" s="71" t="s">
        <v>8</v>
      </c>
      <c r="C10" s="72">
        <f>Secre!O54</f>
        <v>50000</v>
      </c>
      <c r="D10" s="72">
        <f>Secre!P54</f>
        <v>0</v>
      </c>
      <c r="E10" s="72">
        <f>Secre!Q54</f>
        <v>-4700</v>
      </c>
      <c r="F10" s="72">
        <f>Secre!R54</f>
        <v>0</v>
      </c>
      <c r="G10" s="72">
        <f>Secre!S54</f>
        <v>0</v>
      </c>
      <c r="H10" s="72">
        <f>Secre!T54</f>
        <v>-1000</v>
      </c>
      <c r="I10" s="72">
        <f>Secre!U54</f>
        <v>0</v>
      </c>
      <c r="J10" s="72">
        <f>Secre!V54</f>
        <v>0</v>
      </c>
      <c r="K10" s="72">
        <f>Secre!W54</f>
        <v>-10000</v>
      </c>
      <c r="L10" s="72">
        <f>SUM(C10:K10)</f>
        <v>34300</v>
      </c>
      <c r="M10" s="72"/>
      <c r="N10" s="72"/>
    </row>
    <row r="11" spans="1:14" ht="21.75" customHeight="1">
      <c r="A11" s="74"/>
      <c r="B11" s="75" t="s">
        <v>81</v>
      </c>
      <c r="C11" s="76">
        <f t="shared" ref="C11:N11" si="0">SUM(C10:C10)</f>
        <v>50000</v>
      </c>
      <c r="D11" s="76">
        <f t="shared" ref="D11:L11" si="1">SUM(D10:D10)</f>
        <v>0</v>
      </c>
      <c r="E11" s="76">
        <f t="shared" si="1"/>
        <v>-4700</v>
      </c>
      <c r="F11" s="76">
        <f t="shared" si="1"/>
        <v>0</v>
      </c>
      <c r="G11" s="76">
        <f t="shared" si="1"/>
        <v>0</v>
      </c>
      <c r="H11" s="76">
        <f t="shared" si="1"/>
        <v>-1000</v>
      </c>
      <c r="I11" s="76">
        <f t="shared" ref="I11:K11" si="2">SUM(I10:I10)</f>
        <v>0</v>
      </c>
      <c r="J11" s="76">
        <f t="shared" si="2"/>
        <v>0</v>
      </c>
      <c r="K11" s="76">
        <f t="shared" si="2"/>
        <v>-10000</v>
      </c>
      <c r="L11" s="76">
        <f t="shared" si="1"/>
        <v>34300</v>
      </c>
      <c r="M11" s="76">
        <f t="shared" si="0"/>
        <v>0</v>
      </c>
      <c r="N11" s="76">
        <f t="shared" si="0"/>
        <v>0</v>
      </c>
    </row>
  </sheetData>
  <mergeCells count="1">
    <mergeCell ref="A8:N8"/>
  </mergeCells>
  <printOptions horizontalCentered="1"/>
  <pageMargins left="0.70069444444444495" right="0.70069444444444495" top="0.75138888888888899" bottom="0.75138888888888899" header="0.29861111111111099" footer="0.29861111111111099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Secre</vt:lpstr>
      <vt:lpstr>Resumen </vt:lpstr>
      <vt:lpstr>Secre!Títulos_a_imprimir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Ureña</dc:creator>
  <cp:lastModifiedBy>Lucía Elizabeth Cevallos</cp:lastModifiedBy>
  <cp:lastPrinted>2024-09-24T13:08:52Z</cp:lastPrinted>
  <dcterms:created xsi:type="dcterms:W3CDTF">2024-08-30T21:43:41Z</dcterms:created>
  <dcterms:modified xsi:type="dcterms:W3CDTF">2026-02-23T15:39:59Z</dcterms:modified>
</cp:coreProperties>
</file>