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ucy\Planificación\2025\POA 2025 - Reformas\"/>
    </mc:Choice>
  </mc:AlternateContent>
  <xr:revisionPtr revIDLastSave="0" documentId="13_ncr:1_{5012D1AF-7400-4A2C-B21F-9662385EDEC5}" xr6:coauthVersionLast="47" xr6:coauthVersionMax="47" xr10:uidLastSave="{00000000-0000-0000-0000-000000000000}"/>
  <bookViews>
    <workbookView xWindow="-23148" yWindow="-108" windowWidth="23256" windowHeight="12576" activeTab="1" xr2:uid="{92E56179-8231-4C6C-8F83-AB5FF6F07FD3}"/>
  </bookViews>
  <sheets>
    <sheet name="Procuraduría" sheetId="1" r:id="rId1"/>
    <sheet name="Resumen" sheetId="2" r:id="rId2"/>
  </sheets>
  <definedNames>
    <definedName name="_xlnm.Print_Titles" localSheetId="0">Procuraduría!$15:$16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0" i="2" l="1"/>
  <c r="K10" i="2"/>
  <c r="K9" i="2"/>
  <c r="J9" i="2"/>
  <c r="V31" i="1"/>
  <c r="W31" i="1"/>
  <c r="U31" i="1"/>
  <c r="T31" i="1"/>
  <c r="S31" i="1"/>
  <c r="R31" i="1"/>
  <c r="Q31" i="1"/>
  <c r="P31" i="1"/>
  <c r="X29" i="1"/>
  <c r="X30" i="1"/>
  <c r="I9" i="2" l="1"/>
  <c r="I10" i="2" s="1"/>
  <c r="D9" i="2"/>
  <c r="H9" i="2"/>
  <c r="G9" i="2"/>
  <c r="E9" i="2"/>
  <c r="X27" i="1"/>
  <c r="X28" i="1"/>
  <c r="X18" i="1"/>
  <c r="X19" i="1"/>
  <c r="X20" i="1"/>
  <c r="X21" i="1"/>
  <c r="X22" i="1"/>
  <c r="X23" i="1"/>
  <c r="X24" i="1"/>
  <c r="X26" i="1"/>
  <c r="X17" i="1"/>
  <c r="M10" i="2"/>
  <c r="N10" i="2"/>
  <c r="B9" i="2"/>
  <c r="O25" i="1"/>
  <c r="X25" i="1" l="1"/>
  <c r="O31" i="1"/>
  <c r="C9" i="2" s="1"/>
  <c r="C10" i="2" s="1"/>
  <c r="X31" i="1"/>
  <c r="F9" i="2"/>
  <c r="F10" i="2" s="1"/>
  <c r="G10" i="2"/>
  <c r="H10" i="2"/>
  <c r="E10" i="2"/>
  <c r="D10" i="2"/>
  <c r="L9" i="2" l="1"/>
  <c r="L10" i="2" s="1"/>
</calcChain>
</file>

<file path=xl/sharedStrings.xml><?xml version="1.0" encoding="utf-8"?>
<sst xmlns="http://schemas.openxmlformats.org/spreadsheetml/2006/main" count="94" uniqueCount="91">
  <si>
    <t xml:space="preserve">Dirección / Unidad: </t>
  </si>
  <si>
    <t>Gestión de Procuraduría Síndica</t>
  </si>
  <si>
    <t>Periodo de ejecución:</t>
  </si>
  <si>
    <t xml:space="preserve">Enero - Diciembre </t>
  </si>
  <si>
    <t>Objetivos Nacionales:</t>
  </si>
  <si>
    <t>Objetivos Provinciales:</t>
  </si>
  <si>
    <t xml:space="preserve">Fortalecer la institucionalidad y gobernanza loca, mediante prácticas transparentes con participación activa de la ciudadanía </t>
  </si>
  <si>
    <t>Objetivos Estratégicos en GPR:</t>
  </si>
  <si>
    <t>Incrementar  la eficiencia operacional</t>
  </si>
  <si>
    <t>Proceso:</t>
  </si>
  <si>
    <t xml:space="preserve">Vinculación de asesoramiento jurídico en la gestión del GAD Provincial de conformidad con la planificación, la demanda de actividades generadas, organizar el trabajo de acuerdo a prioridades. </t>
  </si>
  <si>
    <t>Propósito / Objetivo:</t>
  </si>
  <si>
    <t>Resultado 1  / Componente 1</t>
  </si>
  <si>
    <t xml:space="preserve">Indicador de gestión </t>
  </si>
  <si>
    <t>Método de cálculo</t>
  </si>
  <si>
    <t>Programación de meta trimestral</t>
  </si>
  <si>
    <t xml:space="preserve">Procesos de procuraduría síndica realizados </t>
  </si>
  <si>
    <t>Porcentaje de procesos ingresados a Procuraduría Síndica tramitados</t>
  </si>
  <si>
    <t>(Número de procesos tramitados/ número de procesos ingresados)</t>
  </si>
  <si>
    <t xml:space="preserve">Actividades </t>
  </si>
  <si>
    <t>Cronograma</t>
  </si>
  <si>
    <t xml:space="preserve">Valor Asignado </t>
  </si>
  <si>
    <t>Partida</t>
  </si>
  <si>
    <t>E</t>
  </si>
  <si>
    <t>F</t>
  </si>
  <si>
    <t>M</t>
  </si>
  <si>
    <t>A</t>
  </si>
  <si>
    <t>J</t>
  </si>
  <si>
    <t>S</t>
  </si>
  <si>
    <t>O</t>
  </si>
  <si>
    <t>N</t>
  </si>
  <si>
    <t>D</t>
  </si>
  <si>
    <t>Código</t>
  </si>
  <si>
    <t>Denominación</t>
  </si>
  <si>
    <t>Elaboración de ordenanzas, reglamentos, convenios, comodatos, contratos, resoluciones, minutas, oficios, y memorandos, de acuerdo al requerimiento institucional</t>
  </si>
  <si>
    <t>Revisar, analizar la normativa jurídica vigente para la elaboración de informes y criterios jurídicos, de los trámites administrativos de diferente naturaleza en la administración del GAD Provincial, para que sean conocidos por  comisiones y posteriormente a la Cámara Legislativa y ciudadanía.</t>
  </si>
  <si>
    <t>Patrocinio legal en juicios y procesos administrativos que tenga el GAD Provincial como actor o demandado. Representar judicialmente a la institución conjuntamente con la señora prefecta.</t>
  </si>
  <si>
    <t>Tramitar actas, acuerdos, escrituras de donación, expropiación, inscripciones, servidumbre; solicitar, asistir y realizar diligencias respectivas</t>
  </si>
  <si>
    <t>11.57.02.06</t>
  </si>
  <si>
    <t>Costas judiciales;trámites notariales y legalización de documentos</t>
  </si>
  <si>
    <t>Análisis y revisión de la Normativa Jurídica vigente a fin de cumplir satisfactoriamente con las actividades que el GAD Provincial requiera</t>
  </si>
  <si>
    <t>Asistir a reuniones internas y externas del GAD provincial a nivel local y nacional</t>
  </si>
  <si>
    <t>Recepción, registro y entrega de memorandos, oficios y otros. Revisión de casillero judicial, levantamiento de archivos, varios</t>
  </si>
  <si>
    <t>Seguimiento de los trámites internos en las diferentes direcciones del GAD Provincial y solicitud de la documentación que se requiera para el cumplimiento de las actividades solicitadas a esta Procuraduría</t>
  </si>
  <si>
    <t>Contratación de servicios profesionales de abogados externos para el seguimiento de causas.</t>
  </si>
  <si>
    <t>11.53.06.06</t>
  </si>
  <si>
    <t xml:space="preserve">Honorarios por Contratos Civiles de Servicios </t>
  </si>
  <si>
    <t xml:space="preserve">Pago de indemnizaciones por cumplimiento de sentencias judiciales </t>
  </si>
  <si>
    <t xml:space="preserve">11.57.02.15 </t>
  </si>
  <si>
    <t>TOTAL PROCESO</t>
  </si>
  <si>
    <t>Nº</t>
  </si>
  <si>
    <t>VALOR A CONTRATAR</t>
  </si>
  <si>
    <t>OTROS VALORES</t>
  </si>
  <si>
    <t>TOTAL</t>
  </si>
  <si>
    <t xml:space="preserve">Cumplir que todos los trámites y actividades que efectúe el GAD Provincial se ajusten a la Constitución de la República del Ecuador, al COOTAD, COA, COPYFP y más normativa legal vigente. </t>
  </si>
  <si>
    <t>PLAN  OPERATIVO ANUAL 2.025</t>
  </si>
  <si>
    <t>Propender la construcción de un Estado eficiente, transparente y orientado al bienestar social</t>
  </si>
  <si>
    <t>PLAN  OPERATIVO ANUAL 2.025 - GESTIÓN DE PROCURADURÍA SÍNDICA</t>
  </si>
  <si>
    <t>Proceso</t>
  </si>
  <si>
    <t>Valor Asignado</t>
  </si>
  <si>
    <t>I Reforma</t>
  </si>
  <si>
    <t xml:space="preserve">Valor Total </t>
  </si>
  <si>
    <t>I  Reforma</t>
  </si>
  <si>
    <t xml:space="preserve">Valor Total  </t>
  </si>
  <si>
    <t>II Reforma</t>
  </si>
  <si>
    <t>II  Reforma</t>
  </si>
  <si>
    <t>Pago de viáticos y subsistencias para el personal de Procuraduría Síndica</t>
  </si>
  <si>
    <t>Pago de peritaje dentro de la Inspección Judicial - Causa Nro. 23331-2024-00015G</t>
  </si>
  <si>
    <t>11.53.03.03</t>
  </si>
  <si>
    <t>Viáticos y Subsistencias en el Interior</t>
  </si>
  <si>
    <t>11.53.06.04</t>
  </si>
  <si>
    <t xml:space="preserve">Fiscalización e Inspecciones Técnicas </t>
  </si>
  <si>
    <t>III Reforma</t>
  </si>
  <si>
    <t>IV Reforma</t>
  </si>
  <si>
    <t>III  Reforma</t>
  </si>
  <si>
    <t>IV  Reforma</t>
  </si>
  <si>
    <t>Indemnizaciones por sentencias judiciales</t>
  </si>
  <si>
    <t>V  Reforma</t>
  </si>
  <si>
    <t>V Reforma</t>
  </si>
  <si>
    <t>VI Reforma</t>
  </si>
  <si>
    <t>VI  Reforma</t>
  </si>
  <si>
    <t>VII  Reforma</t>
  </si>
  <si>
    <t>VII Reforma</t>
  </si>
  <si>
    <t>Pago de publicaciones de las citaciones dentro de los procesos de repetición a través de la prensa escrita</t>
  </si>
  <si>
    <t xml:space="preserve">Pago de peritaje dentro de la inspección judicial y demanda de reivindicación de los terrenos en el sector la Orangine </t>
  </si>
  <si>
    <t>11.53.02.07</t>
  </si>
  <si>
    <t>Difusión, información y publicidad</t>
  </si>
  <si>
    <t xml:space="preserve">11.53.06.04 </t>
  </si>
  <si>
    <t>Fiscalización e inspecciones técnicas</t>
  </si>
  <si>
    <t>VIII  Reforma</t>
  </si>
  <si>
    <t>VIII Reforma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</si>
</sst>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#,##0.000"/>
  </numFmts>
  <fonts count="1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</cellStyleXfs>
  <cellXfs count="69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1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left" vertical="center" wrapText="1"/>
    </xf>
    <xf numFmtId="9" fontId="2" fillId="0" borderId="1" xfId="0" applyNumberFormat="1" applyFont="1" applyBorder="1" applyAlignment="1">
      <alignment horizontal="center" vertical="center" textRotation="90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4" fontId="2" fillId="0" borderId="1" xfId="2" applyNumberFormat="1" applyFont="1" applyFill="1" applyBorder="1" applyAlignment="1">
      <alignment horizontal="right" vertical="center"/>
    </xf>
    <xf numFmtId="4" fontId="2" fillId="0" borderId="1" xfId="0" applyNumberFormat="1" applyFont="1" applyBorder="1" applyAlignment="1">
      <alignment vertical="center"/>
    </xf>
    <xf numFmtId="4" fontId="2" fillId="0" borderId="1" xfId="0" applyNumberFormat="1" applyFont="1" applyBorder="1" applyAlignment="1">
      <alignment horizontal="right" vertical="center"/>
    </xf>
    <xf numFmtId="0" fontId="2" fillId="0" borderId="1" xfId="0" applyFont="1" applyBorder="1"/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4" fontId="3" fillId="2" borderId="1" xfId="0" applyNumberFormat="1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/>
    </xf>
    <xf numFmtId="0" fontId="0" fillId="0" borderId="1" xfId="0" applyBorder="1"/>
    <xf numFmtId="0" fontId="8" fillId="0" borderId="1" xfId="0" applyFont="1" applyBorder="1" applyAlignment="1">
      <alignment vertical="center"/>
    </xf>
    <xf numFmtId="4" fontId="8" fillId="0" borderId="1" xfId="0" applyNumberFormat="1" applyFont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4" fontId="2" fillId="0" borderId="0" xfId="0" applyNumberFormat="1" applyFont="1" applyAlignment="1">
      <alignment vertical="center"/>
    </xf>
    <xf numFmtId="4" fontId="2" fillId="0" borderId="1" xfId="3" applyNumberFormat="1" applyFont="1" applyBorder="1" applyAlignment="1">
      <alignment horizontal="right" vertical="center"/>
    </xf>
    <xf numFmtId="0" fontId="2" fillId="0" borderId="1" xfId="3" applyFont="1" applyBorder="1" applyAlignment="1">
      <alignment vertical="center" wrapText="1"/>
    </xf>
    <xf numFmtId="4" fontId="2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2" fontId="3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1" xfId="1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</cellXfs>
  <cellStyles count="4">
    <cellStyle name="Millares" xfId="1" builtinId="3"/>
    <cellStyle name="Millares 4" xfId="2" xr:uid="{5E4CCCFA-5BF7-4F27-9C48-858C8B07E6BF}"/>
    <cellStyle name="Normal" xfId="0" builtinId="0"/>
    <cellStyle name="Normal 4" xfId="3" xr:uid="{1410AD08-A134-41A6-8566-51A16F93B7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38100</xdr:rowOff>
    </xdr:from>
    <xdr:to>
      <xdr:col>1</xdr:col>
      <xdr:colOff>1358900</xdr:colOff>
      <xdr:row>4</xdr:row>
      <xdr:rowOff>59055</xdr:rowOff>
    </xdr:to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37981DAD-3A07-4D22-95A8-5C024BD1046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7625" y="161925"/>
          <a:ext cx="2857500" cy="723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</xdr:colOff>
      <xdr:row>1</xdr:row>
      <xdr:rowOff>66675</xdr:rowOff>
    </xdr:from>
    <xdr:to>
      <xdr:col>1</xdr:col>
      <xdr:colOff>2458720</xdr:colOff>
      <xdr:row>5</xdr:row>
      <xdr:rowOff>19685</xdr:rowOff>
    </xdr:to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9FB4E65D-8851-4E6B-9BF0-83AF2EAB717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5" y="257175"/>
          <a:ext cx="2857500" cy="723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572F0-68A0-4547-857C-62899B98BB77}">
  <sheetPr>
    <pageSetUpPr fitToPage="1"/>
  </sheetPr>
  <dimension ref="A1:Z36"/>
  <sheetViews>
    <sheetView topLeftCell="N22" zoomScaleNormal="100" zoomScaleSheetLayoutView="100" workbookViewId="0">
      <selection activeCell="W29" sqref="W29:W30"/>
    </sheetView>
  </sheetViews>
  <sheetFormatPr baseColWidth="10" defaultColWidth="11.453125" defaultRowHeight="11.5"/>
  <cols>
    <col min="1" max="1" width="23.26953125" style="1" customWidth="1"/>
    <col min="2" max="2" width="33" style="1" customWidth="1"/>
    <col min="3" max="3" width="4" style="1" customWidth="1"/>
    <col min="4" max="4" width="4.1796875" style="2" customWidth="1"/>
    <col min="5" max="5" width="4" style="2" customWidth="1"/>
    <col min="6" max="7" width="3.453125" style="2" customWidth="1"/>
    <col min="8" max="8" width="4" style="1" customWidth="1"/>
    <col min="9" max="9" width="3.453125" style="1" customWidth="1"/>
    <col min="10" max="10" width="3.81640625" style="1" customWidth="1"/>
    <col min="11" max="14" width="3.453125" style="1" customWidth="1"/>
    <col min="15" max="24" width="15.7265625" style="1" customWidth="1"/>
    <col min="25" max="25" width="13.453125" style="1" customWidth="1"/>
    <col min="26" max="26" width="20.7265625" style="1" customWidth="1"/>
    <col min="27" max="16384" width="11.453125" style="1"/>
  </cols>
  <sheetData>
    <row r="1" spans="1:26" ht="9.75" customHeight="1"/>
    <row r="2" spans="1:26" ht="18.75" customHeight="1">
      <c r="C2" s="48" t="s">
        <v>55</v>
      </c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</row>
    <row r="3" spans="1:26" s="2" customFormat="1" ht="18.75" customHeight="1">
      <c r="C3" s="49" t="s">
        <v>0</v>
      </c>
      <c r="D3" s="49"/>
      <c r="E3" s="49"/>
      <c r="F3" s="49"/>
      <c r="G3" s="49"/>
      <c r="H3" s="49"/>
      <c r="I3" s="49"/>
      <c r="J3" s="49"/>
      <c r="K3" s="50" t="s">
        <v>1</v>
      </c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</row>
    <row r="4" spans="1:26" s="2" customFormat="1" ht="18.75" customHeight="1">
      <c r="C4" s="49" t="s">
        <v>2</v>
      </c>
      <c r="D4" s="49"/>
      <c r="E4" s="49"/>
      <c r="F4" s="49"/>
      <c r="G4" s="49"/>
      <c r="H4" s="49"/>
      <c r="I4" s="49"/>
      <c r="J4" s="49"/>
      <c r="K4" s="49" t="s">
        <v>3</v>
      </c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</row>
    <row r="6" spans="1:26" ht="28" customHeight="1">
      <c r="A6" s="4" t="s">
        <v>4</v>
      </c>
      <c r="B6" s="47" t="s">
        <v>56</v>
      </c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</row>
    <row r="7" spans="1:26" ht="24.75" customHeight="1">
      <c r="A7" s="5" t="s">
        <v>5</v>
      </c>
      <c r="B7" s="47" t="s">
        <v>6</v>
      </c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</row>
    <row r="8" spans="1:26" ht="32.25" customHeight="1">
      <c r="A8" s="6" t="s">
        <v>7</v>
      </c>
      <c r="B8" s="53" t="s">
        <v>8</v>
      </c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</row>
    <row r="9" spans="1:26" ht="26.15" customHeight="1">
      <c r="A9" s="7" t="s">
        <v>9</v>
      </c>
      <c r="B9" s="54" t="s">
        <v>10</v>
      </c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</row>
    <row r="10" spans="1:26" ht="27.75" customHeight="1">
      <c r="A10" s="8" t="s">
        <v>11</v>
      </c>
      <c r="B10" s="55" t="s">
        <v>54</v>
      </c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</row>
    <row r="11" spans="1:26" ht="20.149999999999999" customHeight="1">
      <c r="A11" s="2"/>
      <c r="B11" s="2"/>
      <c r="C11" s="2"/>
      <c r="G11" s="56"/>
      <c r="H11" s="56"/>
      <c r="I11" s="56"/>
      <c r="J11" s="56"/>
      <c r="K11" s="56"/>
      <c r="L11" s="56"/>
      <c r="M11" s="56"/>
      <c r="N11" s="56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3.15" customHeight="1">
      <c r="A12" s="51" t="s">
        <v>12</v>
      </c>
      <c r="B12" s="51" t="s">
        <v>13</v>
      </c>
      <c r="C12" s="48" t="s">
        <v>14</v>
      </c>
      <c r="D12" s="48"/>
      <c r="E12" s="48"/>
      <c r="F12" s="48"/>
      <c r="G12" s="48"/>
      <c r="H12" s="48"/>
      <c r="I12" s="48"/>
      <c r="J12" s="48"/>
      <c r="K12" s="52" t="s">
        <v>15</v>
      </c>
      <c r="L12" s="52"/>
      <c r="M12" s="52"/>
      <c r="N12" s="52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</row>
    <row r="13" spans="1:26" ht="18" customHeight="1">
      <c r="A13" s="51"/>
      <c r="B13" s="51"/>
      <c r="C13" s="48"/>
      <c r="D13" s="48"/>
      <c r="E13" s="48"/>
      <c r="F13" s="48"/>
      <c r="G13" s="48"/>
      <c r="H13" s="48"/>
      <c r="I13" s="48"/>
      <c r="J13" s="48"/>
      <c r="K13" s="10">
        <v>1</v>
      </c>
      <c r="L13" s="10">
        <v>2</v>
      </c>
      <c r="M13" s="11">
        <v>3</v>
      </c>
      <c r="N13" s="11">
        <v>4</v>
      </c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</row>
    <row r="14" spans="1:26" ht="35.25" customHeight="1">
      <c r="A14" s="9" t="s">
        <v>16</v>
      </c>
      <c r="B14" s="12" t="s">
        <v>17</v>
      </c>
      <c r="C14" s="57" t="s">
        <v>18</v>
      </c>
      <c r="D14" s="57"/>
      <c r="E14" s="57"/>
      <c r="F14" s="57"/>
      <c r="G14" s="57"/>
      <c r="H14" s="57"/>
      <c r="I14" s="57"/>
      <c r="J14" s="57"/>
      <c r="K14" s="13">
        <v>1</v>
      </c>
      <c r="L14" s="13">
        <v>1</v>
      </c>
      <c r="M14" s="13">
        <v>1</v>
      </c>
      <c r="N14" s="13">
        <v>1</v>
      </c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</row>
    <row r="15" spans="1:26" ht="16.5" customHeight="1">
      <c r="A15" s="58"/>
      <c r="B15" s="60" t="s">
        <v>19</v>
      </c>
      <c r="C15" s="62" t="s">
        <v>20</v>
      </c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4"/>
      <c r="O15" s="65" t="s">
        <v>21</v>
      </c>
      <c r="P15" s="65" t="s">
        <v>62</v>
      </c>
      <c r="Q15" s="65" t="s">
        <v>65</v>
      </c>
      <c r="R15" s="65" t="s">
        <v>74</v>
      </c>
      <c r="S15" s="65" t="s">
        <v>75</v>
      </c>
      <c r="T15" s="65" t="s">
        <v>77</v>
      </c>
      <c r="U15" s="65" t="s">
        <v>80</v>
      </c>
      <c r="V15" s="65" t="s">
        <v>81</v>
      </c>
      <c r="W15" s="65" t="s">
        <v>89</v>
      </c>
      <c r="X15" s="65" t="s">
        <v>63</v>
      </c>
      <c r="Y15" s="62" t="s">
        <v>22</v>
      </c>
      <c r="Z15" s="64"/>
    </row>
    <row r="16" spans="1:26" ht="17.25" customHeight="1">
      <c r="A16" s="59"/>
      <c r="B16" s="61"/>
      <c r="C16" s="3" t="s">
        <v>23</v>
      </c>
      <c r="D16" s="3" t="s">
        <v>24</v>
      </c>
      <c r="E16" s="3" t="s">
        <v>25</v>
      </c>
      <c r="F16" s="3" t="s">
        <v>26</v>
      </c>
      <c r="G16" s="3" t="s">
        <v>25</v>
      </c>
      <c r="H16" s="3" t="s">
        <v>27</v>
      </c>
      <c r="I16" s="3" t="s">
        <v>27</v>
      </c>
      <c r="J16" s="3" t="s">
        <v>26</v>
      </c>
      <c r="K16" s="3" t="s">
        <v>28</v>
      </c>
      <c r="L16" s="3" t="s">
        <v>29</v>
      </c>
      <c r="M16" s="3" t="s">
        <v>30</v>
      </c>
      <c r="N16" s="3" t="s">
        <v>31</v>
      </c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14" t="s">
        <v>32</v>
      </c>
      <c r="Z16" s="3" t="s">
        <v>33</v>
      </c>
    </row>
    <row r="17" spans="1:26" ht="57.5">
      <c r="A17" s="15">
        <v>1</v>
      </c>
      <c r="B17" s="16" t="s">
        <v>34</v>
      </c>
      <c r="C17" s="17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9">
        <v>0</v>
      </c>
      <c r="P17" s="19"/>
      <c r="Q17" s="19"/>
      <c r="R17" s="19"/>
      <c r="S17" s="19"/>
      <c r="T17" s="19"/>
      <c r="U17" s="19"/>
      <c r="V17" s="19"/>
      <c r="W17" s="19"/>
      <c r="X17" s="19">
        <f>SUM(O17:W17)</f>
        <v>0</v>
      </c>
      <c r="Y17" s="20"/>
      <c r="Z17" s="15"/>
    </row>
    <row r="18" spans="1:26" ht="92">
      <c r="A18" s="15">
        <v>2</v>
      </c>
      <c r="B18" s="16" t="s">
        <v>35</v>
      </c>
      <c r="C18" s="18"/>
      <c r="D18" s="18"/>
      <c r="E18" s="18"/>
      <c r="F18" s="18"/>
      <c r="G18" s="18"/>
      <c r="H18" s="18"/>
      <c r="I18" s="18"/>
      <c r="J18" s="18"/>
      <c r="K18" s="17"/>
      <c r="L18" s="18"/>
      <c r="M18" s="18"/>
      <c r="N18" s="18"/>
      <c r="O18" s="21">
        <v>0</v>
      </c>
      <c r="P18" s="21"/>
      <c r="Q18" s="21"/>
      <c r="R18" s="21"/>
      <c r="S18" s="21"/>
      <c r="T18" s="21"/>
      <c r="U18" s="21"/>
      <c r="V18" s="21"/>
      <c r="W18" s="21"/>
      <c r="X18" s="19">
        <f t="shared" ref="X18:X30" si="0">SUM(O18:W18)</f>
        <v>0</v>
      </c>
      <c r="Y18" s="20"/>
      <c r="Z18" s="15"/>
    </row>
    <row r="19" spans="1:26" ht="57.5">
      <c r="A19" s="15">
        <v>3</v>
      </c>
      <c r="B19" s="16" t="s">
        <v>36</v>
      </c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21">
        <v>0</v>
      </c>
      <c r="P19" s="21"/>
      <c r="Q19" s="21"/>
      <c r="R19" s="21"/>
      <c r="S19" s="21"/>
      <c r="T19" s="21"/>
      <c r="U19" s="21"/>
      <c r="V19" s="21"/>
      <c r="W19" s="21"/>
      <c r="X19" s="19">
        <f t="shared" si="0"/>
        <v>0</v>
      </c>
      <c r="Y19" s="22"/>
      <c r="Z19" s="22"/>
    </row>
    <row r="20" spans="1:26" ht="46">
      <c r="A20" s="15">
        <v>4</v>
      </c>
      <c r="B20" s="16" t="s">
        <v>37</v>
      </c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21">
        <v>5000</v>
      </c>
      <c r="P20" s="21"/>
      <c r="Q20" s="21">
        <v>-2000</v>
      </c>
      <c r="R20" s="21"/>
      <c r="S20" s="21"/>
      <c r="T20" s="21">
        <v>2500</v>
      </c>
      <c r="U20" s="21"/>
      <c r="V20" s="21"/>
      <c r="W20" s="21"/>
      <c r="X20" s="19">
        <f t="shared" si="0"/>
        <v>5500</v>
      </c>
      <c r="Y20" s="21" t="s">
        <v>38</v>
      </c>
      <c r="Z20" s="9" t="s">
        <v>39</v>
      </c>
    </row>
    <row r="21" spans="1:26" ht="50.15" customHeight="1">
      <c r="A21" s="23">
        <v>5</v>
      </c>
      <c r="B21" s="9" t="s">
        <v>40</v>
      </c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21">
        <v>0</v>
      </c>
      <c r="P21" s="21"/>
      <c r="Q21" s="21"/>
      <c r="R21" s="21"/>
      <c r="S21" s="21"/>
      <c r="T21" s="21"/>
      <c r="U21" s="21"/>
      <c r="V21" s="21"/>
      <c r="W21" s="21"/>
      <c r="X21" s="19">
        <f t="shared" si="0"/>
        <v>0</v>
      </c>
      <c r="Y21" s="20"/>
      <c r="Z21" s="15"/>
    </row>
    <row r="22" spans="1:26" ht="32.15" customHeight="1">
      <c r="A22" s="23">
        <v>6</v>
      </c>
      <c r="B22" s="9" t="s">
        <v>41</v>
      </c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21">
        <v>0</v>
      </c>
      <c r="P22" s="21"/>
      <c r="Q22" s="21"/>
      <c r="R22" s="21"/>
      <c r="S22" s="21"/>
      <c r="T22" s="21"/>
      <c r="U22" s="21"/>
      <c r="V22" s="21"/>
      <c r="W22" s="21"/>
      <c r="X22" s="19">
        <f t="shared" si="0"/>
        <v>0</v>
      </c>
      <c r="Y22" s="20"/>
      <c r="Z22" s="15"/>
    </row>
    <row r="23" spans="1:26" ht="46">
      <c r="A23" s="23">
        <v>7</v>
      </c>
      <c r="B23" s="9" t="s">
        <v>42</v>
      </c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21">
        <v>0</v>
      </c>
      <c r="P23" s="21"/>
      <c r="Q23" s="21"/>
      <c r="R23" s="21"/>
      <c r="S23" s="21"/>
      <c r="T23" s="21"/>
      <c r="U23" s="21"/>
      <c r="V23" s="21"/>
      <c r="W23" s="21"/>
      <c r="X23" s="19">
        <f t="shared" si="0"/>
        <v>0</v>
      </c>
      <c r="Y23" s="20"/>
      <c r="Z23" s="15"/>
    </row>
    <row r="24" spans="1:26" ht="71.150000000000006" customHeight="1">
      <c r="A24" s="23">
        <v>8</v>
      </c>
      <c r="B24" s="9" t="s">
        <v>43</v>
      </c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21">
        <v>0</v>
      </c>
      <c r="P24" s="21"/>
      <c r="Q24" s="21"/>
      <c r="R24" s="21"/>
      <c r="S24" s="21"/>
      <c r="T24" s="21"/>
      <c r="U24" s="21"/>
      <c r="V24" s="21"/>
      <c r="W24" s="21"/>
      <c r="X24" s="19">
        <f t="shared" si="0"/>
        <v>0</v>
      </c>
      <c r="Y24" s="20"/>
      <c r="Z24" s="15"/>
    </row>
    <row r="25" spans="1:26" ht="42" customHeight="1">
      <c r="A25" s="24">
        <v>9</v>
      </c>
      <c r="B25" s="25" t="s">
        <v>44</v>
      </c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21">
        <f>15000+35000</f>
        <v>50000</v>
      </c>
      <c r="P25" s="21"/>
      <c r="Q25" s="21"/>
      <c r="R25" s="21"/>
      <c r="S25" s="21"/>
      <c r="T25" s="21"/>
      <c r="U25" s="21"/>
      <c r="V25" s="21"/>
      <c r="W25" s="21"/>
      <c r="X25" s="19">
        <f t="shared" si="0"/>
        <v>50000</v>
      </c>
      <c r="Y25" s="41" t="s">
        <v>45</v>
      </c>
      <c r="Z25" s="42" t="s">
        <v>46</v>
      </c>
    </row>
    <row r="26" spans="1:26" ht="35.15" customHeight="1">
      <c r="A26" s="23">
        <v>10</v>
      </c>
      <c r="B26" s="16" t="s">
        <v>47</v>
      </c>
      <c r="C26" s="39"/>
      <c r="D26" s="39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21">
        <v>5000</v>
      </c>
      <c r="P26" s="21"/>
      <c r="Q26" s="21"/>
      <c r="R26" s="21"/>
      <c r="S26" s="21"/>
      <c r="T26" s="21">
        <v>-2500</v>
      </c>
      <c r="U26" s="21"/>
      <c r="V26" s="21"/>
      <c r="W26" s="21"/>
      <c r="X26" s="19">
        <f t="shared" si="0"/>
        <v>2500</v>
      </c>
      <c r="Y26" s="43" t="s">
        <v>48</v>
      </c>
      <c r="Z26" s="16" t="s">
        <v>76</v>
      </c>
    </row>
    <row r="27" spans="1:26" ht="35.15" customHeight="1">
      <c r="A27" s="23">
        <v>11</v>
      </c>
      <c r="B27" s="44" t="s">
        <v>66</v>
      </c>
      <c r="C27" s="45"/>
      <c r="D27" s="45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21"/>
      <c r="P27" s="21"/>
      <c r="Q27" s="21">
        <v>500</v>
      </c>
      <c r="R27" s="21"/>
      <c r="S27" s="21"/>
      <c r="T27" s="21"/>
      <c r="U27" s="21"/>
      <c r="V27" s="21"/>
      <c r="W27" s="21"/>
      <c r="X27" s="19">
        <f t="shared" si="0"/>
        <v>500</v>
      </c>
      <c r="Y27" s="21" t="s">
        <v>68</v>
      </c>
      <c r="Z27" s="16" t="s">
        <v>69</v>
      </c>
    </row>
    <row r="28" spans="1:26" ht="35.15" customHeight="1">
      <c r="A28" s="23">
        <v>12</v>
      </c>
      <c r="B28" s="16" t="s">
        <v>67</v>
      </c>
      <c r="C28" s="45"/>
      <c r="D28" s="45"/>
      <c r="E28" s="18"/>
      <c r="F28" s="18"/>
      <c r="G28" s="45"/>
      <c r="H28" s="45"/>
      <c r="I28" s="45"/>
      <c r="J28" s="45"/>
      <c r="K28" s="45"/>
      <c r="L28" s="45"/>
      <c r="M28" s="45"/>
      <c r="N28" s="45"/>
      <c r="O28" s="21"/>
      <c r="P28" s="21"/>
      <c r="Q28" s="21">
        <v>1500</v>
      </c>
      <c r="R28" s="21"/>
      <c r="S28" s="21"/>
      <c r="T28" s="21"/>
      <c r="U28" s="21"/>
      <c r="V28" s="21"/>
      <c r="W28" s="21"/>
      <c r="X28" s="19">
        <f t="shared" si="0"/>
        <v>1500</v>
      </c>
      <c r="Y28" s="43" t="s">
        <v>70</v>
      </c>
      <c r="Z28" s="16" t="s">
        <v>71</v>
      </c>
    </row>
    <row r="29" spans="1:26" ht="43.5" customHeight="1">
      <c r="A29" s="23">
        <v>13</v>
      </c>
      <c r="B29" s="16" t="s">
        <v>83</v>
      </c>
      <c r="C29" s="45"/>
      <c r="D29" s="45"/>
      <c r="E29" s="45"/>
      <c r="F29" s="45"/>
      <c r="G29" s="45"/>
      <c r="H29" s="45"/>
      <c r="I29" s="45"/>
      <c r="J29" s="45"/>
      <c r="K29" s="45"/>
      <c r="L29" s="18"/>
      <c r="M29" s="18"/>
      <c r="N29" s="18"/>
      <c r="O29" s="21"/>
      <c r="P29" s="21"/>
      <c r="Q29" s="21"/>
      <c r="R29" s="21"/>
      <c r="S29" s="21"/>
      <c r="T29" s="21"/>
      <c r="U29" s="21"/>
      <c r="V29" s="21">
        <v>5000</v>
      </c>
      <c r="W29" s="21"/>
      <c r="X29" s="19">
        <f t="shared" si="0"/>
        <v>5000</v>
      </c>
      <c r="Y29" s="21" t="s">
        <v>85</v>
      </c>
      <c r="Z29" s="46" t="s">
        <v>86</v>
      </c>
    </row>
    <row r="30" spans="1:26" ht="44.5" customHeight="1">
      <c r="A30" s="23">
        <v>14</v>
      </c>
      <c r="B30" s="16" t="s">
        <v>84</v>
      </c>
      <c r="C30" s="45"/>
      <c r="D30" s="45"/>
      <c r="E30" s="45"/>
      <c r="F30" s="45"/>
      <c r="G30" s="45"/>
      <c r="H30" s="45"/>
      <c r="I30" s="45"/>
      <c r="J30" s="45"/>
      <c r="K30" s="45"/>
      <c r="L30" s="18"/>
      <c r="M30" s="18"/>
      <c r="N30" s="18"/>
      <c r="O30" s="21"/>
      <c r="P30" s="21"/>
      <c r="Q30" s="21"/>
      <c r="R30" s="21"/>
      <c r="S30" s="21"/>
      <c r="T30" s="21"/>
      <c r="U30" s="21"/>
      <c r="V30" s="21">
        <v>5000</v>
      </c>
      <c r="W30" s="21"/>
      <c r="X30" s="19">
        <f t="shared" si="0"/>
        <v>5000</v>
      </c>
      <c r="Y30" s="43" t="s">
        <v>87</v>
      </c>
      <c r="Z30" s="16" t="s">
        <v>88</v>
      </c>
    </row>
    <row r="31" spans="1:26" ht="22" customHeight="1">
      <c r="A31" s="26"/>
      <c r="B31" s="27" t="s">
        <v>49</v>
      </c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8">
        <f>SUM(O17:O30)</f>
        <v>60000</v>
      </c>
      <c r="P31" s="28">
        <f t="shared" ref="P31:X31" si="1">SUM(P17:P30)</f>
        <v>0</v>
      </c>
      <c r="Q31" s="28">
        <f t="shared" si="1"/>
        <v>0</v>
      </c>
      <c r="R31" s="28">
        <f t="shared" si="1"/>
        <v>0</v>
      </c>
      <c r="S31" s="28">
        <f t="shared" si="1"/>
        <v>0</v>
      </c>
      <c r="T31" s="28">
        <f t="shared" si="1"/>
        <v>0</v>
      </c>
      <c r="U31" s="28">
        <f t="shared" si="1"/>
        <v>0</v>
      </c>
      <c r="V31" s="28">
        <f t="shared" ref="V31" si="2">SUM(V17:V30)</f>
        <v>10000</v>
      </c>
      <c r="W31" s="28">
        <f t="shared" si="1"/>
        <v>0</v>
      </c>
      <c r="X31" s="28">
        <f t="shared" si="1"/>
        <v>70000</v>
      </c>
      <c r="Y31" s="27"/>
      <c r="Z31" s="29"/>
    </row>
    <row r="32" spans="1:26">
      <c r="A32" s="2"/>
      <c r="B32" s="2"/>
      <c r="C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>
      <c r="A33" s="2"/>
      <c r="B33" s="2"/>
      <c r="C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s="2"/>
      <c r="B34" s="2"/>
      <c r="C34" s="2"/>
      <c r="H34" s="2"/>
      <c r="I34" s="2"/>
      <c r="J34" s="2"/>
      <c r="K34" s="2"/>
      <c r="L34" s="2"/>
      <c r="M34" s="2"/>
      <c r="N34" s="2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2"/>
      <c r="Z34" s="2"/>
    </row>
    <row r="35" spans="1:26">
      <c r="A35" s="2"/>
      <c r="B35" s="2"/>
      <c r="C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2"/>
      <c r="B36" s="2"/>
      <c r="C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</sheetData>
  <mergeCells count="32">
    <mergeCell ref="C14:J14"/>
    <mergeCell ref="O14:Z14"/>
    <mergeCell ref="A15:A16"/>
    <mergeCell ref="B15:B16"/>
    <mergeCell ref="C15:N15"/>
    <mergeCell ref="O15:O16"/>
    <mergeCell ref="Y15:Z15"/>
    <mergeCell ref="W15:W16"/>
    <mergeCell ref="X15:X16"/>
    <mergeCell ref="P15:P16"/>
    <mergeCell ref="Q15:Q16"/>
    <mergeCell ref="R15:R16"/>
    <mergeCell ref="S15:S16"/>
    <mergeCell ref="T15:T16"/>
    <mergeCell ref="U15:U16"/>
    <mergeCell ref="V15:V16"/>
    <mergeCell ref="B7:Z7"/>
    <mergeCell ref="B8:Z8"/>
    <mergeCell ref="B9:Z9"/>
    <mergeCell ref="B10:Z10"/>
    <mergeCell ref="G11:N11"/>
    <mergeCell ref="A12:A13"/>
    <mergeCell ref="B12:B13"/>
    <mergeCell ref="C12:J13"/>
    <mergeCell ref="K12:N12"/>
    <mergeCell ref="O12:Z13"/>
    <mergeCell ref="B6:Z6"/>
    <mergeCell ref="C2:Z2"/>
    <mergeCell ref="C3:J3"/>
    <mergeCell ref="K3:Z3"/>
    <mergeCell ref="C4:J4"/>
    <mergeCell ref="K4:Z4"/>
  </mergeCells>
  <printOptions horizontalCentered="1"/>
  <pageMargins left="0.70866141732283505" right="0.70866141732283505" top="0.78740157480314998" bottom="0.78740157480314998" header="0" footer="0"/>
  <pageSetup paperSize="9" scale="72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BA58F-47D0-4B69-B6BA-A0A0AC885961}">
  <sheetPr>
    <pageSetUpPr fitToPage="1"/>
  </sheetPr>
  <dimension ref="A7:N10"/>
  <sheetViews>
    <sheetView tabSelected="1" workbookViewId="0">
      <selection activeCell="I14" sqref="I14"/>
    </sheetView>
  </sheetViews>
  <sheetFormatPr baseColWidth="10" defaultColWidth="11" defaultRowHeight="14.5"/>
  <cols>
    <col min="1" max="1" width="5.81640625" customWidth="1"/>
    <col min="2" max="2" width="35.36328125" customWidth="1"/>
    <col min="3" max="3" width="15.81640625" customWidth="1"/>
    <col min="4" max="11" width="13.81640625" customWidth="1"/>
    <col min="12" max="12" width="14" customWidth="1"/>
    <col min="13" max="13" width="13.36328125" hidden="1" customWidth="1"/>
    <col min="14" max="14" width="12.90625" hidden="1" customWidth="1"/>
  </cols>
  <sheetData>
    <row r="7" spans="1:14" ht="38.15" customHeight="1">
      <c r="A7" s="67" t="s">
        <v>57</v>
      </c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8"/>
    </row>
    <row r="8" spans="1:14" s="32" customFormat="1" ht="33" customHeight="1">
      <c r="A8" s="30" t="s">
        <v>50</v>
      </c>
      <c r="B8" s="30" t="s">
        <v>58</v>
      </c>
      <c r="C8" s="31" t="s">
        <v>59</v>
      </c>
      <c r="D8" s="31" t="s">
        <v>60</v>
      </c>
      <c r="E8" s="31" t="s">
        <v>64</v>
      </c>
      <c r="F8" s="31" t="s">
        <v>72</v>
      </c>
      <c r="G8" s="31" t="s">
        <v>73</v>
      </c>
      <c r="H8" s="31" t="s">
        <v>78</v>
      </c>
      <c r="I8" s="31" t="s">
        <v>79</v>
      </c>
      <c r="J8" s="31" t="s">
        <v>82</v>
      </c>
      <c r="K8" s="31" t="s">
        <v>90</v>
      </c>
      <c r="L8" s="31" t="s">
        <v>61</v>
      </c>
      <c r="M8" s="31" t="s">
        <v>51</v>
      </c>
      <c r="N8" s="31" t="s">
        <v>52</v>
      </c>
    </row>
    <row r="9" spans="1:14" ht="81" customHeight="1">
      <c r="A9" s="33">
        <v>1</v>
      </c>
      <c r="B9" s="34" t="str">
        <f>Procuraduría!B9</f>
        <v xml:space="preserve">Vinculación de asesoramiento jurídico en la gestión del GAD Provincial de conformidad con la planificación, la demanda de actividades generadas, organizar el trabajo de acuerdo a prioridades. </v>
      </c>
      <c r="C9" s="35">
        <f>Procuraduría!O31</f>
        <v>60000</v>
      </c>
      <c r="D9" s="35">
        <f>Procuraduría!P31</f>
        <v>0</v>
      </c>
      <c r="E9" s="35">
        <f>Procuraduría!Q31</f>
        <v>0</v>
      </c>
      <c r="F9" s="35">
        <f>Procuraduría!R31</f>
        <v>0</v>
      </c>
      <c r="G9" s="35">
        <f>Procuraduría!S31</f>
        <v>0</v>
      </c>
      <c r="H9" s="35">
        <f>Procuraduría!T31</f>
        <v>0</v>
      </c>
      <c r="I9" s="35">
        <f>Procuraduría!U31</f>
        <v>0</v>
      </c>
      <c r="J9" s="35">
        <f>Procuraduría!V31</f>
        <v>10000</v>
      </c>
      <c r="K9" s="35">
        <f>Procuraduría!W31</f>
        <v>0</v>
      </c>
      <c r="L9" s="35">
        <f>Procuraduría!X31</f>
        <v>70000</v>
      </c>
      <c r="M9" s="35"/>
      <c r="N9" s="35"/>
    </row>
    <row r="10" spans="1:14" ht="20.149999999999999" customHeight="1">
      <c r="A10" s="36"/>
      <c r="B10" s="37" t="s">
        <v>53</v>
      </c>
      <c r="C10" s="38">
        <f>SUM(C9:C9)</f>
        <v>60000</v>
      </c>
      <c r="D10" s="38">
        <f t="shared" ref="D10:N10" si="0">SUM(D9:D9)</f>
        <v>0</v>
      </c>
      <c r="E10" s="38">
        <f t="shared" si="0"/>
        <v>0</v>
      </c>
      <c r="F10" s="38">
        <f t="shared" si="0"/>
        <v>0</v>
      </c>
      <c r="G10" s="38">
        <f t="shared" si="0"/>
        <v>0</v>
      </c>
      <c r="H10" s="38">
        <f t="shared" ref="H10:K10" si="1">SUM(H9:H9)</f>
        <v>0</v>
      </c>
      <c r="I10" s="38">
        <f t="shared" si="1"/>
        <v>0</v>
      </c>
      <c r="J10" s="38">
        <f t="shared" si="1"/>
        <v>10000</v>
      </c>
      <c r="K10" s="38">
        <f t="shared" si="1"/>
        <v>0</v>
      </c>
      <c r="L10" s="38">
        <f t="shared" si="0"/>
        <v>70000</v>
      </c>
      <c r="M10" s="38">
        <f t="shared" si="0"/>
        <v>0</v>
      </c>
      <c r="N10" s="38">
        <f t="shared" si="0"/>
        <v>0</v>
      </c>
    </row>
  </sheetData>
  <mergeCells count="1">
    <mergeCell ref="A7:N7"/>
  </mergeCells>
  <printOptions horizontalCentered="1"/>
  <pageMargins left="0.70069444444444495" right="0.89722222222222203" top="0.75138888888888899" bottom="0.75138888888888899" header="0.29861111111111099" footer="0.29861111111111099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Procuraduría</vt:lpstr>
      <vt:lpstr>Resumen</vt:lpstr>
      <vt:lpstr>Procuraduría!Títulos_a_imprimir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Lucy Cevallos</dc:creator>
  <cp:lastModifiedBy>Lucía Elizabeth Cevallos</cp:lastModifiedBy>
  <cp:lastPrinted>2024-10-01T00:11:43Z</cp:lastPrinted>
  <dcterms:created xsi:type="dcterms:W3CDTF">2023-09-26T20:51:45Z</dcterms:created>
  <dcterms:modified xsi:type="dcterms:W3CDTF">2026-02-12T15:43:29Z</dcterms:modified>
</cp:coreProperties>
</file>